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3 від 14.03.2025\"/>
    </mc:Choice>
  </mc:AlternateContent>
  <xr:revisionPtr revIDLastSave="0" documentId="13_ncr:1_{604496C1-1ED5-4CC3-91CF-49DD4A0B7B98}" xr6:coauthVersionLast="47" xr6:coauthVersionMax="47" xr10:uidLastSave="{00000000-0000-0000-0000-000000000000}"/>
  <bookViews>
    <workbookView xWindow="-120" yWindow="-120" windowWidth="29040" windowHeight="15840" tabRatio="187" xr2:uid="{00000000-000D-0000-FFFF-FFFF00000000}"/>
  </bookViews>
  <sheets>
    <sheet name="TDSheet" sheetId="1" r:id="rId1"/>
  </sheets>
  <externalReferences>
    <externalReference r:id="rId2"/>
    <externalReference r:id="rId3"/>
  </externalReferences>
  <definedNames>
    <definedName name="_xlnm.Print_Area" localSheetId="0">TDSheet!$A$1:$Q$109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1" l="1"/>
  <c r="O72" i="1" l="1"/>
  <c r="P72" i="1" s="1"/>
  <c r="O71" i="1"/>
  <c r="O99" i="1" l="1"/>
  <c r="O96" i="1"/>
  <c r="O95" i="1"/>
  <c r="O89" i="1"/>
  <c r="O84" i="1"/>
  <c r="O92" i="1" l="1"/>
  <c r="P99" i="1" l="1"/>
  <c r="P89" i="1"/>
  <c r="P84" i="1"/>
  <c r="P92" i="1" l="1"/>
  <c r="P71" i="1" l="1"/>
  <c r="P96" i="1" l="1"/>
  <c r="P95" i="1"/>
  <c r="P88" i="1"/>
  <c r="O80" i="1" l="1"/>
  <c r="P80" i="1" s="1"/>
  <c r="O67" i="1"/>
  <c r="O75" i="1" l="1"/>
  <c r="P75" i="1" s="1"/>
  <c r="P67" i="1"/>
  <c r="O98" i="1"/>
  <c r="P98" i="1" s="1"/>
  <c r="O97" i="1"/>
  <c r="P97" i="1" s="1"/>
  <c r="O85" i="1"/>
  <c r="P85" i="1" s="1"/>
  <c r="O79" i="1"/>
  <c r="P79" i="1" s="1"/>
  <c r="O78" i="1"/>
  <c r="P78" i="1" s="1"/>
  <c r="O69" i="1"/>
  <c r="O68" i="1"/>
  <c r="P68" i="1" s="1"/>
  <c r="O76" i="1" l="1"/>
  <c r="P69" i="1"/>
  <c r="P76" i="1" s="1"/>
  <c r="O66" i="1"/>
  <c r="L49" i="1"/>
  <c r="O83" i="1"/>
  <c r="L50" i="1"/>
  <c r="N50" i="1" s="1"/>
  <c r="L51" i="1" l="1"/>
  <c r="N56" i="1" s="1"/>
  <c r="N49" i="1"/>
  <c r="N51" i="1" s="1"/>
  <c r="O91" i="1"/>
  <c r="P83" i="1"/>
  <c r="P91" i="1" s="1"/>
  <c r="O74" i="1"/>
  <c r="P74" i="1" s="1"/>
  <c r="P66" i="1"/>
  <c r="N58" i="1" l="1"/>
  <c r="P56" i="1"/>
  <c r="P58" i="1" s="1"/>
  <c r="O86" i="1" l="1"/>
  <c r="O93" i="1" l="1"/>
  <c r="P93" i="1" s="1"/>
  <c r="P86" i="1"/>
</calcChain>
</file>

<file path=xl/sharedStrings.xml><?xml version="1.0" encoding="utf-8"?>
<sst xmlns="http://schemas.openxmlformats.org/spreadsheetml/2006/main" count="180" uniqueCount="111">
  <si>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</si>
  <si>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</si>
  <si>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</si>
  <si>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</si>
  <si>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</si>
  <si>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</si>
  <si>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</si>
  <si>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</si>
  <si>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</si>
  <si>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</si>
  <si>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</si>
  <si>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</si>
  <si>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</si>
  <si>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</si>
  <si>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</si>
  <si>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</si>
  <si>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</si>
  <si>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</si>
  <si>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</si>
  <si>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</si>
  <si>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</si>
  <si>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</si>
  <si>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</si>
  <si>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</si>
  <si>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</si>
  <si>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</si>
  <si>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</si>
  <si>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</si>
  <si>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</si>
  <si>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</si>
  <si>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</si>
  <si>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</si>
  <si>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</si>
  <si>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</si>
  <si>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</si>
  <si>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0443</t>
  </si>
  <si>
    <t>ПКД, предпроектні розрахунки</t>
  </si>
  <si>
    <t>Забезпечення  будівництва об’єктів</t>
  </si>
  <si>
    <t>Обсяг будівнитцва об’єктів</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</si>
  <si>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</si>
  <si>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</si>
  <si>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</si>
  <si>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</si>
  <si>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</si>
  <si>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</si>
  <si>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10. Результативні показники бюджетної програми:</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</si>
  <si>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</si>
  <si>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</si>
  <si>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</si>
  <si>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</si>
  <si>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</si>
  <si>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</si>
  <si>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</si>
  <si>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</si>
  <si>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</si>
  <si>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</si>
  <si>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</si>
  <si>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</si>
  <si>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</si>
  <si>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</si>
  <si>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</si>
  <si>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</si>
  <si>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</si>
  <si>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</si>
  <si>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</si>
  <si>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Забезпечення розвитку інших об'єктів  комунальної власності</t>
  </si>
  <si>
    <t>Середні витрати на 1 кв.м будівництва об’єкта</t>
  </si>
  <si>
    <t>М. П.</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</si>
  <si>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</si>
  <si>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</si>
  <si>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</si>
  <si>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</si>
  <si>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</si>
  <si>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</si>
  <si>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</si>
  <si>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Будівництво інших об'єктів  комунальної власності</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</si>
  <si>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</si>
  <si>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</si>
  <si>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Забезпечення реконструкції об'єктів</t>
  </si>
  <si>
    <t>(власне ім'я, ПРІЗВИЩЕ)</t>
  </si>
  <si>
    <t xml:space="preserve">Дата погодження
</t>
  </si>
  <si>
    <t>Здійснення організації заходів з підготовки та реалізації інших інфраструктурних проектів будівництва комунальної власності</t>
  </si>
  <si>
    <t>1а</t>
  </si>
  <si>
    <t>Обсяг видатків на проєктування реконструкції об’єктів</t>
  </si>
  <si>
    <t>Середні витрати на реконструкцію одного проєкту в поточному році</t>
  </si>
  <si>
    <t>Забезпечення будівництва об'єктів</t>
  </si>
  <si>
    <t>Обсяг видатків на будівництво об’єктів</t>
  </si>
  <si>
    <t>Кількість об'єктів, які планується побудувати</t>
  </si>
  <si>
    <t>Середні витрати на будівництво одного об’єкта в поточному році</t>
  </si>
  <si>
    <t>Рівень готовності обєктів  будівництва на кінець року</t>
  </si>
  <si>
    <t>Кількість проєктів для реконструкції об’єктів</t>
  </si>
  <si>
    <t xml:space="preserve">Рівень готовності проектної документації реконструкції об'єктів </t>
  </si>
  <si>
    <t>Денис МАЗУРЕНКО</t>
  </si>
  <si>
    <t>Загальна кошторисна вартість реконструкції  об'єктів</t>
  </si>
  <si>
    <t>Директор департаменту капітального будівництва</t>
  </si>
  <si>
    <t>Директор департаменту фінансів</t>
  </si>
  <si>
    <t>Антоніна ЛЕСЬ</t>
  </si>
  <si>
    <t xml:space="preserve">Рішення міської ради  від 22.12.2023р. №2009 "Про бюджет Вінницької міської територіальної громади на 2024 рік" </t>
  </si>
  <si>
    <t>бюджетної програми місцевого бюджету на 2025 рік</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</si>
  <si>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20.12.2024 р. №2620).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</si>
  <si>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Програма економічного та соціального розвитку Вінницької міської територіальної громади на 2025 рік</t>
  </si>
  <si>
    <t>Рішення міської ради  від 20.12.2024р. №2621 "Про бюджет Вінницької міської територіальної громади на 2025 рік" зі змінами</t>
  </si>
  <si>
    <t>0253600000</t>
  </si>
  <si>
    <t>Обсяг бюджетних призначень/бюджетних асигнувань  -  16 913 870,0 гривень, у тому числі загального фонду -  0 гривень та спеціального фонду - 16 913 870,0 гривень</t>
  </si>
  <si>
    <t>Обсяг видатків на проектування будівництва об’єктів</t>
  </si>
  <si>
    <t>Кількість проектів для  будівництва  об’єктів</t>
  </si>
  <si>
    <t>Середні витрати на розробку 1 проекту будівництва об’єктів</t>
  </si>
  <si>
    <t>Рівень готовності проектної документації будівництва об'єктів на кінець року</t>
  </si>
  <si>
    <r>
      <t>Рівень готовності об</t>
    </r>
    <r>
      <rPr>
        <sz val="8"/>
        <rFont val="Calibri"/>
        <family val="2"/>
        <charset val="204"/>
      </rPr>
      <t>´</t>
    </r>
    <r>
      <rPr>
        <sz val="8"/>
        <rFont val="Arial"/>
        <family val="2"/>
        <charset val="204"/>
      </rPr>
      <t>єктів будівництва на початок року</t>
    </r>
  </si>
  <si>
    <r>
      <t>Рівень готовності об</t>
    </r>
    <r>
      <rPr>
        <sz val="8"/>
        <rFont val="Calibri"/>
        <family val="2"/>
        <charset val="204"/>
      </rPr>
      <t>´</t>
    </r>
    <r>
      <rPr>
        <sz val="8"/>
        <rFont val="Arial"/>
        <family val="2"/>
        <charset val="204"/>
      </rPr>
      <t>єктів реконструкції на початок року</t>
    </r>
  </si>
  <si>
    <t xml:space="preserve">      ______14 березня_______  2025   року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</si>
</sst>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8"/>
      <name val="Arial"/>
    </font>
    <font>
      <sz val="6"/>
      <name val="Arial"/>
      <family val="2"/>
      <charset val="204"/>
    </font>
    <font>
      <sz val="8"/>
      <name val="Arial"/>
      <family val="2"/>
      <charset val="204"/>
    </font>
    <font>
      <b/>
      <sz val="10"/>
      <name val="Arial"/>
      <family val="2"/>
      <charset val="204"/>
    </font>
    <font>
      <sz val="10"/>
      <name val="Arial"/>
      <family val="2"/>
      <charset val="204"/>
    </font>
    <font>
      <b/>
      <i/>
      <sz val="8"/>
      <name val="Arial"/>
      <family val="2"/>
      <charset val="204"/>
    </font>
    <font>
      <sz val="8"/>
      <color rgb="FFFF0000"/>
      <name val="Arial"/>
      <family val="2"/>
      <charset val="204"/>
    </font>
    <font>
      <b/>
      <sz val="12"/>
      <name val="Arial"/>
      <family val="2"/>
      <charset val="204"/>
    </font>
    <font>
      <b/>
      <i/>
      <sz val="12"/>
      <name val="Arial"/>
      <family val="2"/>
      <charset val="204"/>
    </font>
    <font>
      <b/>
      <sz val="8"/>
      <name val="Arial"/>
      <family val="2"/>
      <charset val="204"/>
    </font>
    <font>
      <b/>
      <sz val="9"/>
      <name val="Arial"/>
      <family val="2"/>
      <charset val="204"/>
    </font>
    <font>
      <i/>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name val="Calibri"/>
      <family val="2"/>
      <charset val="204"/>
    </font>
  </fonts>
  <fills count="3">
    <fill>
      <patternFill patternType="none"/>
    </fill>
    <fill>
      <patternFill patternType="gray125"/>
    </fill>
    <fill>
      <patternFill patternType="solid">
        <fgColor theme="0"/>
        <bgColor indexed="64"/>
      </patternFill>
    </fill>
  </fills>
  <borders count="80">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style="thin">
        <color indexed="64"/>
      </left>
      <right/>
      <top style="thin">
        <color rgb="FF000000"/>
      </top>
      <bottom style="thin">
        <color rgb="FF000000"/>
      </bottom>
      <diagonal/>
    </border>
    <border>
      <left style="thin">
        <color indexed="64"/>
      </left>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26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left"/>
    </xf>
    <xf numFmtId="0" fontId="2" fillId="2" borderId="0" xfId="0" applyFont="1" applyFill="1" applyBorder="1" applyAlignment="1">
      <alignment horizontal="left"/>
    </xf>
    <xf numFmtId="0" fontId="2" fillId="2" borderId="11" xfId="0" applyFont="1" applyFill="1" applyBorder="1" applyAlignment="1">
      <alignment horizontal="center" vertical="center" wrapText="1"/>
    </xf>
    <xf numFmtId="0" fontId="6" fillId="0" borderId="0" xfId="0" applyFont="1"/>
    <xf numFmtId="164" fontId="2" fillId="2" borderId="30" xfId="0" applyNumberFormat="1" applyFont="1" applyFill="1" applyBorder="1" applyAlignment="1">
      <alignment horizontal="center" vertical="center" wrapText="1"/>
    </xf>
    <xf numFmtId="0" fontId="9" fillId="2" borderId="0" xfId="0" applyFont="1" applyFill="1" applyBorder="1" applyAlignment="1">
      <alignment wrapText="1"/>
    </xf>
    <xf numFmtId="0" fontId="2" fillId="2" borderId="0" xfId="0" applyFont="1" applyFill="1" applyBorder="1" applyAlignment="1"/>
    <xf numFmtId="0" fontId="2" fillId="2" borderId="0" xfId="0" applyFont="1" applyFill="1" applyAlignment="1"/>
    <xf numFmtId="49" fontId="9" fillId="2" borderId="0" xfId="0" applyNumberFormat="1" applyFont="1" applyFill="1" applyBorder="1" applyAlignment="1">
      <alignment wrapText="1"/>
    </xf>
    <xf numFmtId="1" fontId="2" fillId="2" borderId="12" xfId="0" applyNumberFormat="1" applyFont="1" applyFill="1" applyBorder="1" applyAlignment="1">
      <alignment horizontal="right" vertical="center"/>
    </xf>
    <xf numFmtId="0" fontId="2" fillId="2" borderId="15" xfId="0" applyFont="1" applyFill="1" applyBorder="1" applyAlignment="1">
      <alignment horizontal="left" vertical="center"/>
    </xf>
    <xf numFmtId="0" fontId="9" fillId="2" borderId="11" xfId="0" applyFont="1" applyFill="1" applyBorder="1" applyAlignment="1"/>
    <xf numFmtId="0" fontId="9" fillId="2" borderId="11" xfId="0" applyFont="1" applyFill="1" applyBorder="1" applyAlignment="1">
      <alignment horizontal="center"/>
    </xf>
    <xf numFmtId="0" fontId="9" fillId="2" borderId="11" xfId="0" applyFont="1" applyFill="1" applyBorder="1" applyAlignment="1">
      <alignment vertical="center" wrapText="1"/>
    </xf>
    <xf numFmtId="0" fontId="2" fillId="2" borderId="51" xfId="0" applyFont="1" applyFill="1" applyBorder="1" applyAlignment="1">
      <alignment horizontal="left"/>
    </xf>
    <xf numFmtId="0" fontId="9" fillId="2" borderId="44" xfId="0" applyFont="1" applyFill="1" applyBorder="1" applyAlignment="1">
      <alignment horizontal="center"/>
    </xf>
    <xf numFmtId="0" fontId="3" fillId="2" borderId="0" xfId="0" applyFont="1" applyFill="1" applyAlignment="1">
      <alignment horizontal="left"/>
    </xf>
    <xf numFmtId="0" fontId="2" fillId="2" borderId="0" xfId="0" applyFont="1" applyFill="1" applyAlignment="1">
      <alignment horizontal="left" wrapText="1"/>
    </xf>
    <xf numFmtId="1" fontId="2" fillId="2" borderId="0" xfId="0" applyNumberFormat="1" applyFont="1" applyFill="1" applyAlignment="1">
      <alignment horizontal="right"/>
    </xf>
    <xf numFmtId="0" fontId="2" fillId="2" borderId="0" xfId="0" applyFont="1" applyFill="1" applyAlignment="1">
      <alignment horizontal="left"/>
    </xf>
    <xf numFmtId="0" fontId="2" fillId="2" borderId="2" xfId="0" applyFont="1" applyFill="1" applyBorder="1" applyAlignment="1">
      <alignment horizontal="center" vertical="top"/>
    </xf>
    <xf numFmtId="0" fontId="5"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xf>
    <xf numFmtId="1" fontId="6" fillId="2" borderId="12" xfId="0" applyNumberFormat="1" applyFont="1" applyFill="1" applyBorder="1" applyAlignment="1">
      <alignment horizontal="right" vertical="center"/>
    </xf>
    <xf numFmtId="0" fontId="6" fillId="2" borderId="15" xfId="0" applyFont="1" applyFill="1" applyBorder="1" applyAlignment="1">
      <alignment horizontal="left" vertical="center"/>
    </xf>
    <xf numFmtId="0" fontId="6" fillId="2" borderId="11" xfId="0" applyFont="1" applyFill="1" applyBorder="1" applyAlignment="1">
      <alignment horizontal="center" vertical="center" wrapText="1"/>
    </xf>
    <xf numFmtId="164" fontId="6" fillId="2" borderId="30" xfId="0" applyNumberFormat="1" applyFont="1" applyFill="1" applyBorder="1" applyAlignment="1">
      <alignment horizontal="center" vertical="center" wrapText="1"/>
    </xf>
    <xf numFmtId="0" fontId="9" fillId="2" borderId="11" xfId="0" applyFont="1" applyFill="1" applyBorder="1" applyAlignment="1">
      <alignment wrapText="1"/>
    </xf>
    <xf numFmtId="0" fontId="9" fillId="2" borderId="17" xfId="0" applyFont="1" applyFill="1" applyBorder="1" applyAlignment="1">
      <alignment wrapText="1"/>
    </xf>
    <xf numFmtId="0" fontId="9" fillId="2" borderId="41" xfId="0" applyFont="1" applyFill="1" applyBorder="1" applyAlignment="1"/>
    <xf numFmtId="1" fontId="2" fillId="2" borderId="30" xfId="0" applyNumberFormat="1" applyFont="1" applyFill="1" applyBorder="1" applyAlignment="1">
      <alignment horizontal="right" vertical="center"/>
    </xf>
    <xf numFmtId="0" fontId="2" fillId="2" borderId="30" xfId="0" applyFont="1" applyFill="1" applyBorder="1" applyAlignment="1">
      <alignment horizontal="left" vertical="center"/>
    </xf>
    <xf numFmtId="0" fontId="9" fillId="2" borderId="30" xfId="0" applyFont="1" applyFill="1" applyBorder="1" applyAlignment="1"/>
    <xf numFmtId="1" fontId="2" fillId="2" borderId="26" xfId="0" applyNumberFormat="1" applyFont="1" applyFill="1" applyBorder="1" applyAlignment="1">
      <alignment horizontal="right" vertical="center"/>
    </xf>
    <xf numFmtId="0" fontId="2" fillId="2" borderId="2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0" xfId="0" applyFont="1" applyFill="1" applyAlignment="1">
      <alignment horizontal="left"/>
    </xf>
    <xf numFmtId="0" fontId="2" fillId="2" borderId="30" xfId="0" applyFont="1" applyFill="1" applyBorder="1" applyAlignment="1">
      <alignment horizontal="center" vertical="center" wrapText="1"/>
    </xf>
    <xf numFmtId="0" fontId="9" fillId="2" borderId="30" xfId="0" applyFont="1" applyFill="1" applyBorder="1" applyAlignment="1">
      <alignment horizontal="center"/>
    </xf>
    <xf numFmtId="1" fontId="9" fillId="2" borderId="7" xfId="0" applyNumberFormat="1" applyFont="1" applyFill="1" applyBorder="1" applyAlignment="1">
      <alignment horizontal="center"/>
    </xf>
    <xf numFmtId="3" fontId="2" fillId="2" borderId="15"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wrapText="1"/>
    </xf>
    <xf numFmtId="1" fontId="9" fillId="2" borderId="55" xfId="0" applyNumberFormat="1" applyFont="1" applyFill="1" applyBorder="1" applyAlignment="1">
      <alignment horizontal="center"/>
    </xf>
    <xf numFmtId="0" fontId="2" fillId="2" borderId="33" xfId="0" applyFont="1" applyFill="1" applyBorder="1" applyAlignment="1">
      <alignment horizontal="center" vertical="center" wrapText="1"/>
    </xf>
    <xf numFmtId="0" fontId="9" fillId="2" borderId="0" xfId="0" applyFont="1" applyFill="1" applyAlignment="1">
      <alignment horizontal="left" vertical="top"/>
    </xf>
    <xf numFmtId="0" fontId="9" fillId="2" borderId="0" xfId="0" applyFont="1" applyFill="1" applyAlignment="1">
      <alignment horizontal="left"/>
    </xf>
    <xf numFmtId="0" fontId="2" fillId="2" borderId="1" xfId="0" applyFont="1" applyFill="1" applyBorder="1" applyAlignment="1">
      <alignment horizontal="left" wrapText="1"/>
    </xf>
    <xf numFmtId="0" fontId="2" fillId="2" borderId="0" xfId="0" applyFont="1" applyFill="1" applyAlignment="1">
      <alignment horizontal="left"/>
    </xf>
    <xf numFmtId="0" fontId="2" fillId="2" borderId="30" xfId="0" applyFont="1" applyFill="1" applyBorder="1" applyAlignment="1">
      <alignment horizontal="center" vertical="center" wrapText="1"/>
    </xf>
    <xf numFmtId="0" fontId="2" fillId="2" borderId="0" xfId="0" applyFont="1" applyFill="1" applyAlignment="1">
      <alignment horizontal="left"/>
    </xf>
    <xf numFmtId="0" fontId="2" fillId="2" borderId="2" xfId="0" applyFont="1" applyFill="1" applyBorder="1" applyAlignment="1">
      <alignment horizontal="center" vertical="top"/>
    </xf>
    <xf numFmtId="3" fontId="2" fillId="2" borderId="30" xfId="0" applyNumberFormat="1" applyFont="1" applyFill="1" applyBorder="1" applyAlignment="1">
      <alignment horizontal="center" vertical="center" wrapText="1"/>
    </xf>
    <xf numFmtId="1" fontId="2" fillId="2" borderId="28" xfId="0" applyNumberFormat="1" applyFont="1" applyFill="1" applyBorder="1" applyAlignment="1">
      <alignment horizontal="right" vertical="center"/>
    </xf>
    <xf numFmtId="0" fontId="2" fillId="2" borderId="29" xfId="0" applyFont="1" applyFill="1" applyBorder="1" applyAlignment="1">
      <alignment horizontal="left" vertical="center"/>
    </xf>
    <xf numFmtId="0" fontId="2" fillId="2" borderId="41" xfId="0" applyFont="1" applyFill="1" applyBorder="1" applyAlignment="1">
      <alignment horizontal="center" vertical="center" wrapText="1"/>
    </xf>
    <xf numFmtId="164" fontId="2" fillId="2" borderId="46" xfId="0" applyNumberFormat="1" applyFont="1" applyFill="1" applyBorder="1" applyAlignment="1">
      <alignment horizontal="center" vertical="center" wrapText="1"/>
    </xf>
    <xf numFmtId="0" fontId="9" fillId="2" borderId="30" xfId="0" applyFont="1" applyFill="1" applyBorder="1" applyAlignment="1">
      <alignment wrapText="1"/>
    </xf>
    <xf numFmtId="0" fontId="9" fillId="2" borderId="17" xfId="0" applyFont="1" applyFill="1" applyBorder="1" applyAlignment="1"/>
    <xf numFmtId="0" fontId="9" fillId="2" borderId="44" xfId="0" applyFont="1" applyFill="1" applyBorder="1" applyAlignment="1"/>
    <xf numFmtId="4" fontId="2" fillId="2" borderId="30" xfId="0" applyNumberFormat="1"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30" xfId="0"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14" fillId="2" borderId="75" xfId="0" applyFont="1" applyFill="1" applyBorder="1" applyAlignment="1">
      <alignment horizontal="center" vertical="top" wrapText="1"/>
    </xf>
    <xf numFmtId="0" fontId="15" fillId="2" borderId="75" xfId="0" applyFont="1" applyFill="1" applyBorder="1" applyAlignment="1">
      <alignment horizontal="center" vertical="top"/>
    </xf>
    <xf numFmtId="0" fontId="14" fillId="2" borderId="0" xfId="0" applyFont="1" applyFill="1" applyBorder="1" applyAlignment="1">
      <alignment horizontal="center" vertical="top"/>
    </xf>
    <xf numFmtId="0" fontId="12" fillId="2" borderId="74" xfId="0" applyFont="1" applyFill="1" applyBorder="1" applyAlignment="1">
      <alignment horizontal="center" wrapText="1"/>
    </xf>
    <xf numFmtId="0" fontId="12" fillId="2" borderId="0" xfId="0" applyFont="1" applyFill="1" applyBorder="1" applyAlignment="1">
      <alignment horizontal="center" wrapText="1"/>
    </xf>
    <xf numFmtId="0" fontId="9" fillId="2" borderId="74" xfId="0" applyFont="1" applyFill="1" applyBorder="1" applyAlignment="1">
      <alignment horizontal="center" wrapText="1"/>
    </xf>
    <xf numFmtId="49" fontId="13" fillId="2" borderId="74" xfId="0" applyNumberFormat="1" applyFont="1" applyFill="1" applyBorder="1" applyAlignment="1">
      <alignment horizontal="center" wrapText="1"/>
    </xf>
    <xf numFmtId="0" fontId="14" fillId="2" borderId="0" xfId="0" applyFont="1" applyFill="1" applyBorder="1" applyAlignment="1">
      <alignment horizontal="center" vertical="top" wrapText="1"/>
    </xf>
    <xf numFmtId="0" fontId="14" fillId="2" borderId="2" xfId="0" applyFont="1" applyFill="1" applyBorder="1" applyAlignment="1">
      <alignment horizontal="center" vertical="top" wrapText="1"/>
    </xf>
    <xf numFmtId="0" fontId="2" fillId="2" borderId="30" xfId="0" applyFont="1" applyFill="1" applyBorder="1" applyAlignment="1">
      <alignment horizontal="left" vertical="center" wrapText="1"/>
    </xf>
    <xf numFmtId="0" fontId="9" fillId="2" borderId="12" xfId="0" applyFont="1" applyFill="1" applyBorder="1" applyAlignment="1">
      <alignment horizontal="left"/>
    </xf>
    <xf numFmtId="0" fontId="9" fillId="2" borderId="21" xfId="0" applyFont="1" applyFill="1" applyBorder="1" applyAlignment="1">
      <alignment horizontal="left"/>
    </xf>
    <xf numFmtId="0" fontId="9" fillId="2" borderId="15" xfId="0" applyFont="1" applyFill="1" applyBorder="1" applyAlignment="1">
      <alignment horizontal="left"/>
    </xf>
    <xf numFmtId="3" fontId="2" fillId="2" borderId="30" xfId="0" applyNumberFormat="1" applyFont="1" applyFill="1" applyBorder="1" applyAlignment="1">
      <alignment horizontal="center" vertical="center" wrapText="1"/>
    </xf>
    <xf numFmtId="0" fontId="14" fillId="2" borderId="0" xfId="0" applyFont="1" applyFill="1" applyAlignment="1">
      <alignment horizontal="left" vertical="top" wrapText="1"/>
    </xf>
    <xf numFmtId="0" fontId="15" fillId="2" borderId="0" xfId="0" applyFont="1" applyFill="1" applyBorder="1" applyAlignment="1">
      <alignment horizontal="center" vertical="top"/>
    </xf>
    <xf numFmtId="0" fontId="3" fillId="2" borderId="0" xfId="0" applyFont="1" applyFill="1" applyAlignment="1">
      <alignment horizontal="left" wrapText="1"/>
    </xf>
    <xf numFmtId="0" fontId="4" fillId="2" borderId="0" xfId="0" applyFont="1" applyFill="1" applyAlignment="1">
      <alignment horizontal="left" vertical="top" wrapText="1"/>
    </xf>
    <xf numFmtId="0" fontId="7" fillId="2" borderId="0" xfId="0" applyFont="1" applyFill="1" applyAlignment="1">
      <alignment horizontal="center" wrapText="1"/>
    </xf>
    <xf numFmtId="0" fontId="8" fillId="2" borderId="0" xfId="0" applyFont="1" applyFill="1" applyAlignment="1">
      <alignment horizontal="center"/>
    </xf>
    <xf numFmtId="0" fontId="2" fillId="2" borderId="4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9" fillId="2" borderId="42" xfId="0" applyFont="1" applyFill="1" applyBorder="1" applyAlignment="1">
      <alignment horizontal="center"/>
    </xf>
    <xf numFmtId="0" fontId="9" fillId="2" borderId="43" xfId="0" applyFont="1" applyFill="1" applyBorder="1" applyAlignment="1">
      <alignment horizontal="center"/>
    </xf>
    <xf numFmtId="4" fontId="2" fillId="2" borderId="56" xfId="0" applyNumberFormat="1" applyFont="1" applyFill="1" applyBorder="1" applyAlignment="1">
      <alignment horizontal="right" vertical="center" wrapText="1"/>
    </xf>
    <xf numFmtId="4" fontId="2" fillId="2" borderId="57" xfId="0" applyNumberFormat="1" applyFont="1" applyFill="1" applyBorder="1" applyAlignment="1">
      <alignment horizontal="right" vertical="center" wrapText="1"/>
    </xf>
    <xf numFmtId="1" fontId="9" fillId="2" borderId="26" xfId="0" applyNumberFormat="1" applyFont="1" applyFill="1" applyBorder="1" applyAlignment="1">
      <alignment horizontal="center"/>
    </xf>
    <xf numFmtId="1" fontId="9" fillId="2" borderId="1" xfId="0" applyNumberFormat="1" applyFont="1" applyFill="1" applyBorder="1" applyAlignment="1">
      <alignment horizontal="center"/>
    </xf>
    <xf numFmtId="0" fontId="9" fillId="2" borderId="12" xfId="0" applyFont="1" applyFill="1" applyBorder="1" applyAlignment="1">
      <alignment horizontal="center"/>
    </xf>
    <xf numFmtId="0" fontId="9" fillId="2" borderId="15" xfId="0"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0" fontId="2" fillId="2" borderId="72" xfId="0" applyFont="1" applyFill="1" applyBorder="1" applyAlignment="1">
      <alignment horizontal="left" vertical="center" wrapText="1"/>
    </xf>
    <xf numFmtId="1" fontId="9" fillId="2" borderId="14" xfId="0" applyNumberFormat="1" applyFont="1" applyFill="1" applyBorder="1" applyAlignment="1">
      <alignment horizontal="center"/>
    </xf>
    <xf numFmtId="1" fontId="9" fillId="2" borderId="64" xfId="0" applyNumberFormat="1" applyFont="1" applyFill="1" applyBorder="1" applyAlignment="1">
      <alignment horizontal="center"/>
    </xf>
    <xf numFmtId="1" fontId="9" fillId="2" borderId="23" xfId="0" applyNumberFormat="1" applyFont="1" applyFill="1" applyBorder="1" applyAlignment="1">
      <alignment horizontal="center"/>
    </xf>
    <xf numFmtId="0" fontId="9" fillId="2" borderId="61"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28" xfId="0" applyFont="1" applyFill="1" applyBorder="1" applyAlignment="1">
      <alignment horizontal="left"/>
    </xf>
    <xf numFmtId="0" fontId="9" fillId="2" borderId="2" xfId="0" applyFont="1" applyFill="1" applyBorder="1" applyAlignment="1">
      <alignment horizontal="left"/>
    </xf>
    <xf numFmtId="0" fontId="9" fillId="2" borderId="29" xfId="0" applyFont="1" applyFill="1" applyBorder="1" applyAlignment="1">
      <alignment horizontal="left"/>
    </xf>
    <xf numFmtId="0" fontId="2" fillId="2" borderId="2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9" xfId="0" applyFont="1" applyFill="1" applyBorder="1" applyAlignment="1">
      <alignment horizontal="left" vertical="center" wrapText="1"/>
    </xf>
    <xf numFmtId="164" fontId="2" fillId="2" borderId="21"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1" fontId="9" fillId="2" borderId="9" xfId="0" applyNumberFormat="1" applyFont="1" applyFill="1" applyBorder="1" applyAlignment="1">
      <alignment horizontal="center"/>
    </xf>
    <xf numFmtId="1" fontId="9" fillId="2" borderId="10" xfId="0" applyNumberFormat="1" applyFont="1" applyFill="1" applyBorder="1" applyAlignment="1">
      <alignment horizontal="center"/>
    </xf>
    <xf numFmtId="0" fontId="10" fillId="2" borderId="33"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4"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30" xfId="0" applyFont="1" applyFill="1" applyBorder="1" applyAlignment="1">
      <alignment horizontal="center"/>
    </xf>
    <xf numFmtId="0" fontId="2" fillId="2" borderId="46" xfId="0" applyFont="1" applyFill="1" applyBorder="1" applyAlignment="1">
      <alignment horizontal="center" vertical="center" wrapText="1"/>
    </xf>
    <xf numFmtId="0" fontId="9" fillId="2" borderId="68" xfId="0" applyFont="1" applyFill="1" applyBorder="1" applyAlignment="1">
      <alignment horizontal="right" vertical="center" wrapText="1"/>
    </xf>
    <xf numFmtId="0" fontId="9" fillId="2" borderId="69" xfId="0" applyFont="1" applyFill="1" applyBorder="1" applyAlignment="1">
      <alignment horizontal="right" vertical="center" wrapText="1"/>
    </xf>
    <xf numFmtId="0" fontId="10" fillId="2" borderId="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1" fontId="2" fillId="2" borderId="11"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5" xfId="0" applyNumberFormat="1" applyFont="1" applyFill="1" applyBorder="1" applyAlignment="1">
      <alignment horizontal="center"/>
    </xf>
    <xf numFmtId="0" fontId="9" fillId="2" borderId="18" xfId="0" applyFont="1" applyFill="1" applyBorder="1" applyAlignment="1">
      <alignment horizontal="center" wrapText="1"/>
    </xf>
    <xf numFmtId="0" fontId="9" fillId="2" borderId="20" xfId="0" applyFont="1" applyFill="1" applyBorder="1" applyAlignment="1">
      <alignment horizontal="center" wrapText="1"/>
    </xf>
    <xf numFmtId="0" fontId="9" fillId="2" borderId="16" xfId="0" applyFont="1" applyFill="1" applyBorder="1" applyAlignment="1">
      <alignment horizontal="center" wrapText="1"/>
    </xf>
    <xf numFmtId="0" fontId="9" fillId="2" borderId="26" xfId="0" applyFont="1" applyFill="1" applyBorder="1" applyAlignment="1">
      <alignment horizontal="center" wrapText="1"/>
    </xf>
    <xf numFmtId="0" fontId="9" fillId="2" borderId="27" xfId="0" applyFont="1" applyFill="1" applyBorder="1" applyAlignment="1">
      <alignment horizontal="center" wrapText="1"/>
    </xf>
    <xf numFmtId="0" fontId="2" fillId="2" borderId="7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9" xfId="0" applyFont="1" applyFill="1" applyBorder="1" applyAlignment="1">
      <alignment horizontal="center" vertical="center" wrapText="1"/>
    </xf>
    <xf numFmtId="1" fontId="9" fillId="2" borderId="63" xfId="0" applyNumberFormat="1" applyFont="1" applyFill="1" applyBorder="1" applyAlignment="1">
      <alignment horizontal="center" vertical="center" wrapText="1"/>
    </xf>
    <xf numFmtId="1" fontId="9" fillId="2" borderId="22" xfId="0" applyNumberFormat="1" applyFont="1" applyFill="1" applyBorder="1" applyAlignment="1">
      <alignment horizontal="center" vertical="center" wrapText="1"/>
    </xf>
    <xf numFmtId="1" fontId="9" fillId="2" borderId="23" xfId="0" applyNumberFormat="1" applyFont="1" applyFill="1" applyBorder="1" applyAlignment="1">
      <alignment horizontal="center" vertical="center" wrapText="1"/>
    </xf>
    <xf numFmtId="0" fontId="2" fillId="2" borderId="65" xfId="0" applyFont="1" applyFill="1" applyBorder="1" applyAlignment="1">
      <alignment horizontal="left" vertical="center" wrapText="1"/>
    </xf>
    <xf numFmtId="4" fontId="2" fillId="2" borderId="78" xfId="0" applyNumberFormat="1" applyFont="1" applyFill="1" applyBorder="1" applyAlignment="1">
      <alignment horizontal="center" vertical="center" wrapText="1"/>
    </xf>
    <xf numFmtId="4" fontId="2" fillId="2" borderId="74" xfId="0" applyNumberFormat="1" applyFont="1" applyFill="1" applyBorder="1" applyAlignment="1">
      <alignment horizontal="center" vertical="center" wrapText="1"/>
    </xf>
    <xf numFmtId="4" fontId="2" fillId="2" borderId="79" xfId="0" applyNumberFormat="1" applyFont="1" applyFill="1" applyBorder="1" applyAlignment="1">
      <alignment horizontal="center" vertical="center" wrapText="1"/>
    </xf>
    <xf numFmtId="4" fontId="9" fillId="2" borderId="21" xfId="0" applyNumberFormat="1" applyFont="1" applyFill="1" applyBorder="1" applyAlignment="1">
      <alignment horizontal="right" vertical="center" wrapText="1"/>
    </xf>
    <xf numFmtId="4" fontId="9" fillId="2" borderId="15" xfId="0" applyNumberFormat="1" applyFont="1" applyFill="1" applyBorder="1" applyAlignment="1">
      <alignment horizontal="right" vertical="center" wrapText="1"/>
    </xf>
    <xf numFmtId="4" fontId="2" fillId="2" borderId="26" xfId="0" applyNumberFormat="1" applyFont="1" applyFill="1" applyBorder="1" applyAlignment="1">
      <alignment horizontal="right" vertical="center" wrapText="1"/>
    </xf>
    <xf numFmtId="4" fontId="2" fillId="2" borderId="27" xfId="0" applyNumberFormat="1" applyFont="1" applyFill="1" applyBorder="1" applyAlignment="1">
      <alignment horizontal="right" vertical="center" wrapText="1"/>
    </xf>
    <xf numFmtId="4" fontId="2" fillId="2" borderId="26"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21" xfId="0" applyNumberFormat="1" applyFont="1" applyFill="1" applyBorder="1" applyAlignment="1">
      <alignment horizontal="center" vertical="center" wrapText="1"/>
    </xf>
    <xf numFmtId="4" fontId="9" fillId="2" borderId="1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67"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2" borderId="30" xfId="0" applyFont="1" applyFill="1" applyBorder="1" applyAlignment="1">
      <alignment horizontal="center" vertical="center" wrapText="1"/>
    </xf>
    <xf numFmtId="164" fontId="6" fillId="2" borderId="21"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2" fillId="2" borderId="76" xfId="0" applyNumberFormat="1" applyFont="1" applyFill="1" applyBorder="1" applyAlignment="1">
      <alignment horizontal="center" vertical="center" wrapText="1"/>
    </xf>
    <xf numFmtId="4" fontId="2" fillId="2" borderId="21"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32" xfId="0" applyFont="1" applyFill="1" applyBorder="1" applyAlignment="1">
      <alignment horizontal="center"/>
    </xf>
    <xf numFmtId="0" fontId="9" fillId="2" borderId="40" xfId="0" applyFont="1" applyFill="1" applyBorder="1" applyAlignment="1">
      <alignment horizontal="center"/>
    </xf>
    <xf numFmtId="0" fontId="9" fillId="2" borderId="30" xfId="0" applyFont="1" applyFill="1" applyBorder="1" applyAlignment="1">
      <alignment horizontal="center" wrapText="1"/>
    </xf>
    <xf numFmtId="1" fontId="9" fillId="2" borderId="47" xfId="0" applyNumberFormat="1" applyFont="1" applyFill="1" applyBorder="1" applyAlignment="1">
      <alignment horizontal="center"/>
    </xf>
    <xf numFmtId="1" fontId="9" fillId="2" borderId="55" xfId="0" applyNumberFormat="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6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1" fontId="2" fillId="2" borderId="33" xfId="0" applyNumberFormat="1" applyFont="1" applyFill="1" applyBorder="1" applyAlignment="1">
      <alignment horizontal="left"/>
    </xf>
    <xf numFmtId="3" fontId="9" fillId="2" borderId="69" xfId="0" applyNumberFormat="1" applyFont="1" applyFill="1" applyBorder="1" applyAlignment="1">
      <alignment horizontal="center" vertical="center" wrapText="1"/>
    </xf>
    <xf numFmtId="3" fontId="9" fillId="2" borderId="71" xfId="0" applyNumberFormat="1" applyFont="1" applyFill="1" applyBorder="1" applyAlignment="1">
      <alignment horizontal="center" vertical="center" wrapText="1"/>
    </xf>
    <xf numFmtId="3" fontId="9" fillId="2" borderId="70" xfId="0" applyNumberFormat="1"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1" fontId="9" fillId="2" borderId="30" xfId="0" applyNumberFormat="1" applyFont="1" applyFill="1" applyBorder="1" applyAlignment="1">
      <alignment horizontal="right"/>
    </xf>
    <xf numFmtId="0" fontId="9" fillId="2" borderId="0" xfId="0" applyFont="1" applyFill="1" applyAlignment="1">
      <alignment horizontal="left" wrapText="1"/>
    </xf>
    <xf numFmtId="0" fontId="9" fillId="2" borderId="0" xfId="0" applyFont="1" applyFill="1" applyAlignment="1">
      <alignment horizontal="left" vertical="top"/>
    </xf>
    <xf numFmtId="0" fontId="2" fillId="2" borderId="0" xfId="0" applyFont="1" applyFill="1" applyAlignment="1">
      <alignment horizontal="left" vertical="top" wrapText="1"/>
    </xf>
    <xf numFmtId="0" fontId="9" fillId="2" borderId="0" xfId="0" applyFont="1" applyFill="1" applyAlignment="1">
      <alignment horizontal="left"/>
    </xf>
    <xf numFmtId="0" fontId="2" fillId="2" borderId="1" xfId="0" applyFont="1" applyFill="1" applyBorder="1" applyAlignment="1">
      <alignment horizontal="left"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3" xfId="0" applyFont="1" applyFill="1" applyBorder="1" applyAlignment="1">
      <alignment horizontal="left"/>
    </xf>
    <xf numFmtId="0" fontId="9" fillId="2" borderId="30" xfId="0" applyFont="1" applyFill="1" applyBorder="1" applyAlignment="1">
      <alignment horizontal="left"/>
    </xf>
    <xf numFmtId="1" fontId="9" fillId="2" borderId="11" xfId="0" applyNumberFormat="1" applyFont="1" applyFill="1" applyBorder="1" applyAlignment="1">
      <alignment horizontal="right"/>
    </xf>
    <xf numFmtId="0" fontId="2" fillId="2" borderId="0" xfId="0" applyFont="1" applyFill="1" applyAlignment="1">
      <alignment horizontal="left"/>
    </xf>
    <xf numFmtId="0" fontId="11" fillId="2" borderId="1" xfId="0" applyFont="1" applyFill="1" applyBorder="1" applyAlignment="1">
      <alignment horizontal="center"/>
    </xf>
    <xf numFmtId="0" fontId="2" fillId="2" borderId="2" xfId="0" applyFont="1" applyFill="1" applyBorder="1" applyAlignment="1">
      <alignment horizontal="center" vertical="top"/>
    </xf>
    <xf numFmtId="0" fontId="11" fillId="2" borderId="0" xfId="0" applyFont="1" applyFill="1" applyAlignment="1">
      <alignment horizontal="left" wrapText="1"/>
    </xf>
    <xf numFmtId="0" fontId="5" fillId="2" borderId="0" xfId="0" applyFont="1" applyFill="1" applyAlignment="1">
      <alignment horizontal="left"/>
    </xf>
    <xf numFmtId="0" fontId="11" fillId="0" borderId="0" xfId="0" applyFont="1" applyAlignment="1">
      <alignment horizontal="left" wrapText="1"/>
    </xf>
    <xf numFmtId="0" fontId="9" fillId="2" borderId="0" xfId="0" applyFont="1" applyFill="1" applyAlignment="1">
      <alignment horizontal="center" wrapText="1"/>
    </xf>
    <xf numFmtId="0" fontId="2" fillId="2" borderId="74" xfId="0" applyFont="1" applyFill="1" applyBorder="1" applyAlignment="1">
      <alignment horizontal="center"/>
    </xf>
    <xf numFmtId="0" fontId="1" fillId="2" borderId="0" xfId="0" applyFont="1" applyFill="1" applyAlignment="1">
      <alignment horizontal="left"/>
    </xf>
    <xf numFmtId="0" fontId="2" fillId="2" borderId="75" xfId="0" applyFont="1" applyFill="1" applyBorder="1" applyAlignment="1">
      <alignment horizontal="center" vertical="top" wrapText="1"/>
    </xf>
    <xf numFmtId="0" fontId="2" fillId="2" borderId="75" xfId="0" applyFont="1" applyFill="1" applyBorder="1" applyAlignment="1">
      <alignment horizontal="center" vertical="top"/>
    </xf>
    <xf numFmtId="0" fontId="6" fillId="2" borderId="1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30" xfId="0" applyFont="1" applyFill="1" applyBorder="1" applyAlignment="1">
      <alignment horizontal="center" vertical="center" wrapText="1"/>
    </xf>
    <xf numFmtId="0" fontId="9" fillId="2" borderId="26" xfId="0" applyFont="1" applyFill="1" applyBorder="1" applyAlignment="1">
      <alignment horizontal="left"/>
    </xf>
    <xf numFmtId="0" fontId="9" fillId="2" borderId="1" xfId="0" applyFont="1" applyFill="1" applyBorder="1" applyAlignment="1">
      <alignment horizontal="left"/>
    </xf>
    <xf numFmtId="0" fontId="9" fillId="2" borderId="27" xfId="0" applyFont="1" applyFill="1" applyBorder="1" applyAlignment="1">
      <alignment horizontal="left"/>
    </xf>
    <xf numFmtId="0" fontId="2" fillId="2" borderId="30" xfId="0" applyFont="1" applyFill="1" applyBorder="1" applyAlignment="1">
      <alignment horizontal="center"/>
    </xf>
    <xf numFmtId="0" fontId="9" fillId="2" borderId="1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3" xfId="0" applyFont="1" applyFill="1" applyBorder="1" applyAlignment="1">
      <alignment horizontal="center" vertical="center"/>
    </xf>
    <xf numFmtId="1" fontId="9" fillId="2" borderId="34"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38" xfId="0" applyNumberFormat="1" applyFont="1" applyFill="1" applyBorder="1" applyAlignment="1">
      <alignment horizontal="center"/>
    </xf>
    <xf numFmtId="1" fontId="9" fillId="2" borderId="3" xfId="0" applyNumberFormat="1" applyFont="1" applyFill="1" applyBorder="1" applyAlignment="1">
      <alignment horizontal="center"/>
    </xf>
    <xf numFmtId="1" fontId="9" fillId="2" borderId="31" xfId="0" applyNumberFormat="1" applyFont="1" applyFill="1" applyBorder="1" applyAlignment="1">
      <alignment horizontal="center"/>
    </xf>
    <xf numFmtId="0" fontId="9" fillId="2" borderId="2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6" xfId="0" applyFont="1" applyFill="1" applyBorder="1" applyAlignment="1">
      <alignment horizontal="center"/>
    </xf>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1" fontId="9" fillId="2" borderId="22" xfId="0" applyNumberFormat="1" applyFont="1" applyFill="1" applyBorder="1" applyAlignment="1">
      <alignment horizontal="center"/>
    </xf>
    <xf numFmtId="0" fontId="10" fillId="2" borderId="1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6" fillId="2" borderId="15" xfId="0" applyFont="1" applyFill="1" applyBorder="1" applyAlignment="1">
      <alignment horizontal="left"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20&#1087;&#1086;%201517330_&#1085;&#1072;%2021.02.025%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1;%20&#1076;&#1086;&#1082;&#1091;&#1084;&#1077;&#1085;&#1090;&#1080;/2024/&#1055;&#1072;&#1089;&#1087;&#1086;&#1088;&#1090;&#1080;%202024/&#1044;&#1050;&#1041;/&#1044;&#1086;&#1074;&#1110;&#1076;&#1082;&#1072;%20&#1087;&#1086;%201517330_&#1085;&#1072;%202024%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план"/>
      <sheetName val="2024-факт"/>
      <sheetName val="розрахунок"/>
      <sheetName val="показники"/>
    </sheetNames>
    <sheetDataSet>
      <sheetData sheetId="0"/>
      <sheetData sheetId="1"/>
      <sheetData sheetId="2"/>
      <sheetData sheetId="3">
        <row r="8">
          <cell r="F8">
            <v>632931</v>
          </cell>
        </row>
        <row r="9">
          <cell r="F9">
            <v>3500000</v>
          </cell>
        </row>
        <row r="10">
          <cell r="F10">
            <v>3669</v>
          </cell>
        </row>
        <row r="12">
          <cell r="F12">
            <v>10708424</v>
          </cell>
        </row>
        <row r="16">
          <cell r="F16">
            <v>1</v>
          </cell>
        </row>
        <row r="17">
          <cell r="F17">
            <v>1</v>
          </cell>
        </row>
        <row r="26">
          <cell r="F26">
            <v>94.08941278380459</v>
          </cell>
        </row>
        <row r="27">
          <cell r="F27">
            <v>100.000002427995</v>
          </cell>
        </row>
        <row r="28">
          <cell r="F28">
            <v>100</v>
          </cell>
        </row>
        <row r="31">
          <cell r="F31">
            <v>12780939</v>
          </cell>
        </row>
        <row r="33">
          <cell r="F33">
            <v>1368.44</v>
          </cell>
        </row>
        <row r="35">
          <cell r="F35">
            <v>42918101</v>
          </cell>
        </row>
        <row r="39">
          <cell r="F39">
            <v>2</v>
          </cell>
        </row>
        <row r="49">
          <cell r="F49">
            <v>63.559646383235837</v>
          </cell>
        </row>
        <row r="50">
          <cell r="F50">
            <v>97.83450897166675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4-план"/>
      <sheetName val="2023-факт"/>
      <sheetName val="розрахунок"/>
      <sheetName val="показники"/>
    </sheetNames>
    <sheetDataSet>
      <sheetData sheetId="0"/>
      <sheetData sheetId="1"/>
      <sheetData sheetId="2"/>
      <sheetData sheetId="3">
        <row r="30">
          <cell r="F30">
            <v>20570397</v>
          </cell>
        </row>
        <row r="31">
          <cell r="F31">
            <v>0</v>
          </cell>
        </row>
        <row r="39">
          <cell r="F39">
            <v>0</v>
          </cell>
        </row>
        <row r="46">
          <cell r="F46">
            <v>50</v>
          </cell>
        </row>
        <row r="47">
          <cell r="F47">
            <v>1611.9882877401394</v>
          </cell>
        </row>
        <row r="50">
          <cell r="F50" t="e">
            <v>#DIV/0!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14"/>
  <sheetViews>
    <sheetView tabSelected="1" view="pageBreakPreview" zoomScale="112" zoomScaleNormal="80" zoomScaleSheetLayoutView="112" workbookViewId="0">
      <selection activeCell="M13" sqref="M13"/>
    </sheetView>
  </sheetViews>
  <sheetFormatPr defaultColWidth="10.5" defaultRowHeight="11.45" customHeight="1" x14ac:dyDescent="0.2"/>
  <cols>
    <col min="1" max="1" width="3.5" style="1" customWidth="1"/>
    <col min="2" max="2" width="5.6640625" style="1" customWidth="1"/>
    <col min="3" max="3" width="11.5" style="1" customWidth="1"/>
    <col min="4"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2"/>
      <c r="B1" s="42"/>
      <c r="C1" s="42"/>
      <c r="D1" s="42"/>
      <c r="E1" s="42"/>
      <c r="F1" s="42"/>
      <c r="G1" s="42"/>
      <c r="H1" s="42"/>
      <c r="I1" s="42"/>
      <c r="J1" s="42"/>
      <c r="K1" s="42"/>
      <c r="L1" s="42"/>
      <c r="M1" s="42"/>
      <c r="N1" s="42"/>
      <c r="O1" s="89" t="s">
        <v>77</v>
      </c>
      <c r="P1" s="89"/>
      <c r="Q1" s="89"/>
    </row>
    <row r="2" spans="1:17" s="1" customFormat="1" ht="10.5" customHeight="1" x14ac:dyDescent="0.2">
      <c r="A2" s="42"/>
      <c r="B2" s="42"/>
      <c r="C2" s="42"/>
      <c r="D2" s="42"/>
      <c r="E2" s="42"/>
      <c r="F2" s="42"/>
      <c r="G2" s="42"/>
      <c r="H2" s="42"/>
      <c r="I2" s="42"/>
      <c r="J2" s="42"/>
      <c r="K2" s="42"/>
      <c r="L2" s="42"/>
      <c r="M2" s="42"/>
      <c r="N2" s="42"/>
      <c r="O2" s="89"/>
      <c r="P2" s="89"/>
      <c r="Q2" s="89"/>
    </row>
    <row r="3" spans="1:17" s="1" customFormat="1" ht="10.5" customHeight="1" x14ac:dyDescent="0.2">
      <c r="A3" s="42"/>
      <c r="B3" s="42"/>
      <c r="C3" s="42"/>
      <c r="D3" s="42"/>
      <c r="E3" s="42"/>
      <c r="F3" s="42"/>
      <c r="G3" s="42"/>
      <c r="H3" s="42"/>
      <c r="I3" s="42"/>
      <c r="J3" s="42"/>
      <c r="K3" s="42"/>
      <c r="L3" s="42"/>
      <c r="M3" s="42"/>
      <c r="N3" s="42"/>
      <c r="O3" s="89"/>
      <c r="P3" s="89"/>
      <c r="Q3" s="89"/>
    </row>
    <row r="4" spans="1:17" s="1" customFormat="1" ht="10.5" customHeight="1" x14ac:dyDescent="0.2">
      <c r="A4" s="42"/>
      <c r="B4" s="42"/>
      <c r="C4" s="42"/>
      <c r="D4" s="42"/>
      <c r="E4" s="42"/>
      <c r="F4" s="42"/>
      <c r="G4" s="42"/>
      <c r="H4" s="42"/>
      <c r="I4" s="42"/>
      <c r="J4" s="42"/>
      <c r="K4" s="42"/>
      <c r="L4" s="42"/>
      <c r="M4" s="42"/>
      <c r="N4" s="42"/>
      <c r="O4" s="89"/>
      <c r="P4" s="89"/>
      <c r="Q4" s="89"/>
    </row>
    <row r="5" spans="1:17" s="1" customFormat="1" ht="10.5" customHeight="1" x14ac:dyDescent="0.2">
      <c r="A5" s="42"/>
      <c r="B5" s="42"/>
      <c r="C5" s="42"/>
      <c r="D5" s="42"/>
      <c r="E5" s="42"/>
      <c r="F5" s="42"/>
      <c r="G5" s="42"/>
      <c r="H5" s="42"/>
      <c r="I5" s="42"/>
      <c r="J5" s="42"/>
      <c r="K5" s="42"/>
      <c r="L5" s="42"/>
      <c r="M5" s="42"/>
      <c r="N5" s="42"/>
      <c r="O5" s="89"/>
      <c r="P5" s="89"/>
      <c r="Q5" s="89"/>
    </row>
    <row r="6" spans="1:17" s="1" customFormat="1" ht="13.5" customHeight="1" x14ac:dyDescent="0.2">
      <c r="A6" s="42"/>
      <c r="B6" s="42"/>
      <c r="C6" s="42"/>
      <c r="D6" s="42"/>
      <c r="E6" s="42"/>
      <c r="F6" s="42"/>
      <c r="G6" s="42"/>
      <c r="H6" s="42"/>
      <c r="I6" s="42"/>
      <c r="J6" s="42"/>
      <c r="K6" s="42"/>
      <c r="L6" s="42"/>
      <c r="M6" s="42"/>
      <c r="N6" s="42"/>
      <c r="O6" s="89"/>
      <c r="P6" s="89"/>
      <c r="Q6" s="89"/>
    </row>
    <row r="7" spans="1:17" s="1" customFormat="1" ht="12.95" customHeight="1" x14ac:dyDescent="0.2">
      <c r="A7" s="42"/>
      <c r="B7" s="42"/>
      <c r="C7" s="42"/>
      <c r="D7" s="42"/>
      <c r="E7" s="42"/>
      <c r="F7" s="42"/>
      <c r="G7" s="42"/>
      <c r="H7" s="42"/>
      <c r="I7" s="42"/>
      <c r="J7" s="42"/>
      <c r="K7" s="42"/>
      <c r="L7" s="42"/>
      <c r="M7" s="21" t="s">
        <v>0</v>
      </c>
      <c r="N7" s="42"/>
      <c r="O7" s="42"/>
      <c r="P7" s="42"/>
      <c r="Q7" s="42"/>
    </row>
    <row r="8" spans="1:17" ht="5.25" customHeight="1" x14ac:dyDescent="0.2">
      <c r="A8" s="42"/>
      <c r="B8" s="42"/>
      <c r="C8" s="42"/>
      <c r="D8" s="42"/>
      <c r="E8" s="42"/>
      <c r="F8" s="42"/>
      <c r="G8" s="42"/>
      <c r="H8" s="42"/>
      <c r="I8" s="42"/>
      <c r="J8" s="42"/>
      <c r="K8" s="42"/>
      <c r="L8" s="42"/>
      <c r="M8" s="42"/>
      <c r="N8" s="42"/>
      <c r="O8" s="42"/>
      <c r="P8" s="42"/>
      <c r="Q8" s="42"/>
    </row>
    <row r="9" spans="1:17" ht="12.95" customHeight="1" x14ac:dyDescent="0.2">
      <c r="A9" s="42"/>
      <c r="B9" s="42"/>
      <c r="C9" s="42"/>
      <c r="D9" s="42"/>
      <c r="E9" s="42"/>
      <c r="F9" s="42"/>
      <c r="G9" s="42"/>
      <c r="H9" s="42"/>
      <c r="I9" s="42"/>
      <c r="J9" s="42"/>
      <c r="K9" s="42"/>
      <c r="L9" s="42"/>
      <c r="M9" s="91" t="s">
        <v>29</v>
      </c>
      <c r="N9" s="91"/>
      <c r="O9" s="91"/>
      <c r="P9" s="91"/>
      <c r="Q9" s="91"/>
    </row>
    <row r="10" spans="1:17" ht="15.75" customHeight="1" x14ac:dyDescent="0.2">
      <c r="A10" s="42"/>
      <c r="B10" s="42"/>
      <c r="C10" s="42"/>
      <c r="D10" s="42"/>
      <c r="E10" s="42"/>
      <c r="F10" s="42"/>
      <c r="G10" s="42"/>
      <c r="H10" s="42"/>
      <c r="I10" s="42"/>
      <c r="J10" s="42"/>
      <c r="K10" s="42"/>
      <c r="L10" s="42"/>
      <c r="M10" s="92" t="s">
        <v>58</v>
      </c>
      <c r="N10" s="92"/>
      <c r="O10" s="92"/>
      <c r="P10" s="92"/>
      <c r="Q10" s="92"/>
    </row>
    <row r="11" spans="1:17" ht="11.45" hidden="1" customHeight="1" x14ac:dyDescent="0.2">
      <c r="A11" s="42"/>
      <c r="B11" s="42"/>
      <c r="C11" s="42"/>
      <c r="D11" s="42"/>
      <c r="E11" s="42"/>
      <c r="F11" s="42"/>
      <c r="G11" s="42"/>
      <c r="H11" s="42"/>
      <c r="I11" s="42"/>
      <c r="J11" s="42"/>
      <c r="K11" s="42"/>
      <c r="L11" s="42"/>
      <c r="M11" s="42"/>
      <c r="N11" s="42"/>
      <c r="O11" s="42"/>
      <c r="P11" s="42"/>
      <c r="Q11" s="42"/>
    </row>
    <row r="12" spans="1:17" ht="11.45" customHeight="1" x14ac:dyDescent="0.2">
      <c r="A12" s="42"/>
      <c r="B12" s="42"/>
      <c r="C12" s="42"/>
      <c r="D12" s="42"/>
      <c r="E12" s="42"/>
      <c r="F12" s="42"/>
      <c r="G12" s="42"/>
      <c r="H12" s="42"/>
      <c r="I12" s="42"/>
      <c r="J12" s="42"/>
      <c r="K12" s="42"/>
      <c r="L12" s="42"/>
      <c r="M12" s="42" t="s">
        <v>110</v>
      </c>
      <c r="N12" s="42"/>
      <c r="O12" s="42"/>
      <c r="P12" s="42"/>
      <c r="Q12" s="42"/>
    </row>
    <row r="13" spans="1:17" ht="11.1" customHeight="1" x14ac:dyDescent="0.2">
      <c r="A13" s="42"/>
      <c r="B13" s="42"/>
      <c r="C13" s="42"/>
      <c r="D13" s="42"/>
      <c r="E13" s="42"/>
      <c r="F13" s="42"/>
      <c r="G13" s="42"/>
      <c r="H13" s="42"/>
      <c r="I13" s="42"/>
      <c r="J13" s="42"/>
      <c r="K13" s="42"/>
      <c r="L13" s="42"/>
      <c r="M13" s="42"/>
      <c r="N13" s="42"/>
      <c r="O13" s="42"/>
      <c r="P13" s="42"/>
      <c r="Q13" s="42"/>
    </row>
    <row r="14" spans="1:17" ht="27.75" customHeight="1" x14ac:dyDescent="0.25">
      <c r="A14" s="93" t="s">
        <v>1</v>
      </c>
      <c r="B14" s="93"/>
      <c r="C14" s="93"/>
      <c r="D14" s="93"/>
      <c r="E14" s="93"/>
      <c r="F14" s="93"/>
      <c r="G14" s="93"/>
      <c r="H14" s="93"/>
      <c r="I14" s="93"/>
      <c r="J14" s="93"/>
      <c r="K14" s="93"/>
      <c r="L14" s="93"/>
      <c r="M14" s="93"/>
      <c r="N14" s="93"/>
      <c r="O14" s="93"/>
      <c r="P14" s="93"/>
      <c r="Q14" s="93"/>
    </row>
    <row r="15" spans="1:17" ht="15.75" customHeight="1" x14ac:dyDescent="0.2">
      <c r="A15" s="94" t="s">
        <v>98</v>
      </c>
      <c r="B15" s="94"/>
      <c r="C15" s="94"/>
      <c r="D15" s="94"/>
      <c r="E15" s="94"/>
      <c r="F15" s="94"/>
      <c r="G15" s="94"/>
      <c r="H15" s="94"/>
      <c r="I15" s="94"/>
      <c r="J15" s="94"/>
      <c r="K15" s="94"/>
      <c r="L15" s="94"/>
      <c r="M15" s="94"/>
      <c r="N15" s="94"/>
      <c r="O15" s="94"/>
      <c r="P15" s="94"/>
      <c r="Q15" s="94"/>
    </row>
    <row r="16" spans="1:17" ht="11.45" customHeight="1" x14ac:dyDescent="0.2">
      <c r="A16" s="42"/>
      <c r="B16" s="42"/>
      <c r="C16" s="42"/>
      <c r="D16" s="42"/>
      <c r="E16" s="42"/>
      <c r="F16" s="42"/>
      <c r="G16" s="42"/>
      <c r="H16" s="42"/>
      <c r="I16" s="42"/>
      <c r="J16" s="42"/>
      <c r="K16" s="42"/>
      <c r="L16" s="42"/>
      <c r="M16" s="42"/>
      <c r="N16" s="42"/>
      <c r="O16" s="42"/>
      <c r="P16" s="42"/>
      <c r="Q16" s="42"/>
    </row>
    <row r="17" spans="1:21" ht="11.45" customHeight="1" x14ac:dyDescent="0.2">
      <c r="A17" s="42"/>
      <c r="B17" s="42"/>
      <c r="C17" s="42"/>
      <c r="D17" s="42"/>
      <c r="E17" s="6"/>
      <c r="F17" s="42"/>
      <c r="G17" s="42"/>
      <c r="H17" s="42"/>
      <c r="I17" s="42"/>
      <c r="J17" s="42"/>
      <c r="K17" s="42"/>
      <c r="L17" s="42"/>
      <c r="M17" s="42"/>
      <c r="N17" s="42"/>
      <c r="O17" s="42"/>
      <c r="P17" s="42"/>
      <c r="Q17" s="42"/>
    </row>
    <row r="18" spans="1:21" ht="21.75" customHeight="1" x14ac:dyDescent="0.2">
      <c r="A18" s="51" t="s">
        <v>2</v>
      </c>
      <c r="B18" s="78">
        <v>1500000</v>
      </c>
      <c r="C18" s="78"/>
      <c r="D18" s="78"/>
      <c r="E18" s="53"/>
      <c r="F18" s="80" t="s">
        <v>25</v>
      </c>
      <c r="G18" s="80"/>
      <c r="H18" s="80"/>
      <c r="I18" s="80"/>
      <c r="J18" s="80"/>
      <c r="K18" s="80"/>
      <c r="L18" s="80"/>
      <c r="M18" s="80"/>
      <c r="N18" s="53"/>
      <c r="O18" s="81" t="s">
        <v>76</v>
      </c>
      <c r="P18" s="81"/>
      <c r="Q18" s="10"/>
    </row>
    <row r="19" spans="1:21" ht="34.5" customHeight="1" x14ac:dyDescent="0.2">
      <c r="A19" s="53"/>
      <c r="B19" s="82" t="s">
        <v>68</v>
      </c>
      <c r="C19" s="82"/>
      <c r="D19" s="82"/>
      <c r="E19" s="12"/>
      <c r="F19" s="90" t="s">
        <v>69</v>
      </c>
      <c r="G19" s="90"/>
      <c r="H19" s="90"/>
      <c r="I19" s="90"/>
      <c r="J19" s="90"/>
      <c r="K19" s="90"/>
      <c r="L19" s="90"/>
      <c r="M19" s="90"/>
      <c r="N19" s="53"/>
      <c r="O19" s="77" t="s">
        <v>70</v>
      </c>
      <c r="P19" s="77"/>
      <c r="Q19" s="11"/>
    </row>
    <row r="20" spans="1:21" ht="7.5" customHeight="1" x14ac:dyDescent="0.2">
      <c r="A20" s="53"/>
      <c r="B20" s="53"/>
      <c r="C20" s="53"/>
      <c r="D20" s="53"/>
      <c r="E20" s="53"/>
      <c r="F20" s="53"/>
      <c r="G20" s="53"/>
      <c r="H20" s="53"/>
      <c r="I20" s="53"/>
      <c r="J20" s="53"/>
      <c r="K20" s="53"/>
      <c r="L20" s="53"/>
      <c r="M20" s="53"/>
      <c r="N20" s="53"/>
      <c r="O20" s="53"/>
      <c r="P20" s="53"/>
      <c r="Q20" s="6"/>
    </row>
    <row r="21" spans="1:21" ht="13.5" customHeight="1" x14ac:dyDescent="0.2">
      <c r="A21" s="51" t="s">
        <v>3</v>
      </c>
      <c r="B21" s="78">
        <v>1510000</v>
      </c>
      <c r="C21" s="78"/>
      <c r="D21" s="78"/>
      <c r="E21" s="53"/>
      <c r="F21" s="80" t="s">
        <v>25</v>
      </c>
      <c r="G21" s="80"/>
      <c r="H21" s="80"/>
      <c r="I21" s="80"/>
      <c r="J21" s="80"/>
      <c r="K21" s="80"/>
      <c r="L21" s="80"/>
      <c r="M21" s="80"/>
      <c r="N21" s="10"/>
      <c r="O21" s="81" t="s">
        <v>76</v>
      </c>
      <c r="P21" s="81"/>
      <c r="Q21" s="10"/>
    </row>
    <row r="22" spans="1:21" ht="33" customHeight="1" x14ac:dyDescent="0.2">
      <c r="A22" s="53"/>
      <c r="B22" s="75" t="s">
        <v>68</v>
      </c>
      <c r="C22" s="75"/>
      <c r="D22" s="75"/>
      <c r="E22" s="12"/>
      <c r="F22" s="76" t="s">
        <v>4</v>
      </c>
      <c r="G22" s="76"/>
      <c r="H22" s="76"/>
      <c r="I22" s="76"/>
      <c r="J22" s="76"/>
      <c r="K22" s="76"/>
      <c r="L22" s="76"/>
      <c r="M22" s="76"/>
      <c r="N22" s="12"/>
      <c r="O22" s="77" t="s">
        <v>70</v>
      </c>
      <c r="P22" s="77"/>
      <c r="Q22" s="11"/>
    </row>
    <row r="23" spans="1:21" ht="5.25" customHeight="1" x14ac:dyDescent="0.2">
      <c r="A23" s="53"/>
      <c r="B23" s="53"/>
      <c r="C23" s="53"/>
      <c r="D23" s="53"/>
      <c r="E23" s="53"/>
      <c r="F23" s="53"/>
      <c r="G23" s="53"/>
      <c r="H23" s="53"/>
      <c r="I23" s="53"/>
      <c r="J23" s="53"/>
      <c r="K23" s="53"/>
      <c r="L23" s="53"/>
      <c r="M23" s="53"/>
      <c r="N23" s="53"/>
      <c r="O23" s="53"/>
      <c r="P23" s="53"/>
      <c r="Q23" s="6"/>
    </row>
    <row r="24" spans="1:21" ht="13.5" customHeight="1" x14ac:dyDescent="0.2">
      <c r="A24" s="51" t="s">
        <v>5</v>
      </c>
      <c r="B24" s="79">
        <v>1517330</v>
      </c>
      <c r="C24" s="79"/>
      <c r="D24" s="78">
        <v>7330</v>
      </c>
      <c r="E24" s="78"/>
      <c r="F24" s="13"/>
      <c r="G24" s="79" t="s">
        <v>35</v>
      </c>
      <c r="H24" s="79"/>
      <c r="I24" s="6"/>
      <c r="J24" s="80" t="s">
        <v>75</v>
      </c>
      <c r="K24" s="80"/>
      <c r="L24" s="80"/>
      <c r="M24" s="80"/>
      <c r="N24" s="10"/>
      <c r="O24" s="81" t="s">
        <v>102</v>
      </c>
      <c r="P24" s="81"/>
      <c r="Q24" s="10"/>
    </row>
    <row r="25" spans="1:21" ht="52.15" customHeight="1" x14ac:dyDescent="0.2">
      <c r="A25" s="53"/>
      <c r="B25" s="83" t="s">
        <v>68</v>
      </c>
      <c r="C25" s="83"/>
      <c r="D25" s="82" t="s">
        <v>71</v>
      </c>
      <c r="E25" s="82"/>
      <c r="F25" s="12"/>
      <c r="G25" s="75" t="s">
        <v>72</v>
      </c>
      <c r="H25" s="75"/>
      <c r="I25" s="53"/>
      <c r="J25" s="75" t="s">
        <v>73</v>
      </c>
      <c r="K25" s="75"/>
      <c r="L25" s="75"/>
      <c r="M25" s="75"/>
      <c r="N25" s="12"/>
      <c r="O25" s="82" t="s">
        <v>74</v>
      </c>
      <c r="P25" s="82"/>
      <c r="Q25" s="11"/>
    </row>
    <row r="26" spans="1:21" ht="7.5" customHeight="1" x14ac:dyDescent="0.2">
      <c r="A26" s="53"/>
      <c r="B26" s="53"/>
      <c r="C26" s="53"/>
      <c r="D26" s="53"/>
      <c r="E26" s="53"/>
      <c r="F26" s="53"/>
      <c r="G26" s="53"/>
      <c r="H26" s="53"/>
      <c r="I26" s="53"/>
      <c r="J26" s="53"/>
      <c r="K26" s="53"/>
      <c r="L26" s="53"/>
      <c r="M26" s="53"/>
      <c r="N26" s="53"/>
      <c r="O26" s="53"/>
      <c r="P26" s="53"/>
      <c r="Q26" s="53"/>
    </row>
    <row r="27" spans="1:21" ht="16.5" customHeight="1" x14ac:dyDescent="0.2">
      <c r="A27" s="51" t="s">
        <v>6</v>
      </c>
      <c r="B27" s="210" t="s">
        <v>103</v>
      </c>
      <c r="C27" s="210"/>
      <c r="D27" s="210"/>
      <c r="E27" s="210"/>
      <c r="F27" s="210"/>
      <c r="G27" s="210"/>
      <c r="H27" s="210"/>
      <c r="I27" s="210"/>
      <c r="J27" s="210"/>
      <c r="K27" s="210"/>
      <c r="L27" s="210"/>
      <c r="M27" s="210"/>
      <c r="N27" s="210"/>
      <c r="O27" s="210"/>
      <c r="P27" s="210"/>
      <c r="Q27" s="210"/>
    </row>
    <row r="28" spans="1:21" ht="12" customHeight="1" x14ac:dyDescent="0.2">
      <c r="A28" s="53"/>
      <c r="B28" s="53"/>
      <c r="C28" s="53"/>
      <c r="D28" s="53"/>
      <c r="E28" s="53"/>
      <c r="F28" s="53"/>
      <c r="G28" s="53"/>
      <c r="H28" s="53"/>
      <c r="I28" s="53"/>
      <c r="J28" s="53"/>
      <c r="K28" s="53"/>
      <c r="L28" s="53"/>
      <c r="M28" s="53"/>
      <c r="N28" s="53"/>
      <c r="O28" s="53"/>
      <c r="P28" s="53"/>
      <c r="Q28" s="53"/>
    </row>
    <row r="29" spans="1:21" ht="17.25" customHeight="1" x14ac:dyDescent="0.2">
      <c r="A29" s="50" t="s">
        <v>7</v>
      </c>
      <c r="B29" s="211" t="s">
        <v>8</v>
      </c>
      <c r="C29" s="211"/>
      <c r="D29" s="211"/>
      <c r="E29" s="211"/>
      <c r="F29" s="211"/>
      <c r="G29" s="211"/>
      <c r="H29" s="211"/>
      <c r="I29" s="211"/>
      <c r="J29" s="211"/>
      <c r="K29" s="211"/>
      <c r="L29" s="211"/>
      <c r="M29" s="211"/>
      <c r="N29" s="211"/>
      <c r="O29" s="211"/>
      <c r="P29" s="211"/>
      <c r="Q29" s="211"/>
    </row>
    <row r="30" spans="1:21" ht="3.75" customHeight="1" x14ac:dyDescent="0.2">
      <c r="A30" s="53"/>
      <c r="B30" s="53"/>
      <c r="C30" s="53"/>
      <c r="D30" s="53"/>
      <c r="E30" s="53"/>
      <c r="F30" s="53"/>
      <c r="G30" s="53"/>
      <c r="H30" s="53"/>
      <c r="I30" s="53"/>
      <c r="J30" s="53"/>
      <c r="K30" s="53"/>
      <c r="L30" s="53"/>
      <c r="M30" s="53"/>
      <c r="N30" s="53"/>
      <c r="O30" s="53"/>
      <c r="P30" s="53"/>
      <c r="Q30" s="53"/>
      <c r="U30" s="4"/>
    </row>
    <row r="31" spans="1:21" ht="103.5" customHeight="1" x14ac:dyDescent="0.2">
      <c r="A31" s="53"/>
      <c r="B31" s="212" t="s">
        <v>99</v>
      </c>
      <c r="C31" s="212"/>
      <c r="D31" s="212"/>
      <c r="E31" s="212"/>
      <c r="F31" s="212"/>
      <c r="G31" s="212"/>
      <c r="H31" s="212"/>
      <c r="I31" s="212"/>
      <c r="J31" s="212"/>
      <c r="K31" s="212"/>
      <c r="L31" s="212"/>
      <c r="M31" s="212"/>
      <c r="N31" s="212"/>
      <c r="O31" s="212"/>
      <c r="P31" s="212"/>
      <c r="Q31" s="212"/>
    </row>
    <row r="32" spans="1:21" ht="9.75" customHeight="1" x14ac:dyDescent="0.2">
      <c r="A32" s="51" t="s">
        <v>9</v>
      </c>
      <c r="B32" s="213" t="s">
        <v>59</v>
      </c>
      <c r="C32" s="213"/>
      <c r="D32" s="213"/>
      <c r="E32" s="213"/>
      <c r="F32" s="213"/>
      <c r="G32" s="213"/>
      <c r="H32" s="213"/>
      <c r="I32" s="213"/>
      <c r="J32" s="213"/>
      <c r="K32" s="213"/>
      <c r="L32" s="213"/>
      <c r="M32" s="213"/>
      <c r="N32" s="213"/>
      <c r="O32" s="213"/>
      <c r="P32" s="213"/>
      <c r="Q32" s="213"/>
    </row>
    <row r="33" spans="1:18" ht="9.75" customHeight="1" x14ac:dyDescent="0.2">
      <c r="A33" s="51"/>
      <c r="B33" s="51"/>
      <c r="C33" s="51"/>
      <c r="D33" s="51"/>
      <c r="E33" s="51"/>
      <c r="F33" s="51"/>
      <c r="G33" s="51"/>
      <c r="H33" s="51"/>
      <c r="I33" s="51"/>
      <c r="J33" s="51"/>
      <c r="K33" s="51"/>
      <c r="L33" s="51"/>
      <c r="M33" s="51"/>
      <c r="N33" s="51"/>
      <c r="O33" s="51"/>
      <c r="P33" s="51"/>
      <c r="Q33" s="51"/>
    </row>
    <row r="34" spans="1:18" ht="14.25" customHeight="1" x14ac:dyDescent="0.2">
      <c r="A34" s="240" t="s">
        <v>60</v>
      </c>
      <c r="B34" s="240"/>
      <c r="C34" s="240" t="s">
        <v>61</v>
      </c>
      <c r="D34" s="240"/>
      <c r="E34" s="240"/>
      <c r="F34" s="240"/>
      <c r="G34" s="240"/>
      <c r="H34" s="240"/>
      <c r="I34" s="240"/>
      <c r="J34" s="240"/>
      <c r="K34" s="240"/>
      <c r="L34" s="240"/>
      <c r="M34" s="240"/>
      <c r="N34" s="240"/>
      <c r="O34" s="240"/>
      <c r="P34" s="240"/>
      <c r="Q34" s="240"/>
    </row>
    <row r="35" spans="1:18" ht="12.75" customHeight="1" x14ac:dyDescent="0.2">
      <c r="A35" s="240">
        <v>1</v>
      </c>
      <c r="B35" s="240"/>
      <c r="C35" s="240" t="s">
        <v>81</v>
      </c>
      <c r="D35" s="240"/>
      <c r="E35" s="240"/>
      <c r="F35" s="240"/>
      <c r="G35" s="240"/>
      <c r="H35" s="240"/>
      <c r="I35" s="240"/>
      <c r="J35" s="240"/>
      <c r="K35" s="240"/>
      <c r="L35" s="240"/>
      <c r="M35" s="240"/>
      <c r="N35" s="240"/>
      <c r="O35" s="240"/>
      <c r="P35" s="240"/>
      <c r="Q35" s="240"/>
      <c r="R35" s="4"/>
    </row>
    <row r="36" spans="1:18" ht="12.75" customHeight="1" x14ac:dyDescent="0.2">
      <c r="A36" s="53"/>
      <c r="B36" s="53"/>
      <c r="C36" s="53"/>
      <c r="D36" s="53"/>
      <c r="E36" s="53"/>
      <c r="F36" s="53"/>
      <c r="G36" s="53"/>
      <c r="H36" s="53"/>
      <c r="I36" s="53"/>
      <c r="J36" s="53"/>
      <c r="K36" s="53"/>
      <c r="L36" s="53"/>
      <c r="M36" s="53"/>
      <c r="N36" s="53"/>
      <c r="O36" s="53"/>
      <c r="P36" s="53"/>
      <c r="Q36" s="53"/>
    </row>
    <row r="37" spans="1:18" ht="11.25" customHeight="1" x14ac:dyDescent="0.2">
      <c r="A37" s="51" t="s">
        <v>11</v>
      </c>
      <c r="B37" s="213" t="s">
        <v>10</v>
      </c>
      <c r="C37" s="213"/>
      <c r="D37" s="213"/>
      <c r="E37" s="213"/>
      <c r="F37" s="213"/>
      <c r="G37" s="213"/>
      <c r="H37" s="213"/>
      <c r="I37" s="213"/>
      <c r="J37" s="213"/>
      <c r="K37" s="213"/>
      <c r="L37" s="213"/>
      <c r="M37" s="213"/>
      <c r="N37" s="213"/>
      <c r="O37" s="213"/>
      <c r="P37" s="213"/>
      <c r="Q37" s="213"/>
    </row>
    <row r="38" spans="1:18" ht="10.5" customHeight="1" x14ac:dyDescent="0.2">
      <c r="A38" s="52"/>
      <c r="B38" s="214" t="s">
        <v>65</v>
      </c>
      <c r="C38" s="214"/>
      <c r="D38" s="214"/>
      <c r="E38" s="214"/>
      <c r="F38" s="214"/>
      <c r="G38" s="214"/>
      <c r="H38" s="214"/>
      <c r="I38" s="214"/>
      <c r="J38" s="214"/>
      <c r="K38" s="214"/>
      <c r="L38" s="214"/>
      <c r="M38" s="214"/>
      <c r="N38" s="214"/>
      <c r="O38" s="214"/>
      <c r="P38" s="214"/>
      <c r="Q38" s="214"/>
    </row>
    <row r="39" spans="1:18" ht="9.75" customHeight="1" x14ac:dyDescent="0.2">
      <c r="A39" s="53"/>
      <c r="B39" s="53"/>
      <c r="C39" s="53"/>
      <c r="D39" s="53"/>
      <c r="E39" s="53"/>
      <c r="F39" s="53"/>
      <c r="G39" s="53"/>
      <c r="H39" s="53"/>
      <c r="I39" s="53"/>
      <c r="J39" s="53"/>
      <c r="K39" s="53"/>
      <c r="L39" s="53"/>
      <c r="M39" s="53"/>
      <c r="N39" s="53"/>
      <c r="O39" s="53"/>
      <c r="P39" s="53"/>
      <c r="Q39" s="53"/>
    </row>
    <row r="40" spans="1:18" ht="12" customHeight="1" thickBot="1" x14ac:dyDescent="0.25">
      <c r="A40" s="51" t="s">
        <v>62</v>
      </c>
      <c r="B40" s="51" t="s">
        <v>40</v>
      </c>
      <c r="C40" s="53"/>
      <c r="D40" s="53"/>
      <c r="E40" s="53"/>
      <c r="F40" s="53"/>
      <c r="G40" s="53"/>
      <c r="H40" s="53"/>
      <c r="I40" s="53" t="s">
        <v>42</v>
      </c>
      <c r="J40" s="53"/>
      <c r="K40" s="53"/>
      <c r="L40" s="53"/>
      <c r="M40" s="53"/>
      <c r="N40" s="53"/>
      <c r="O40" s="53"/>
      <c r="P40" s="53"/>
      <c r="Q40" s="53"/>
    </row>
    <row r="41" spans="1:18" ht="17.25" customHeight="1" thickBot="1" x14ac:dyDescent="0.25">
      <c r="A41" s="215" t="s">
        <v>12</v>
      </c>
      <c r="B41" s="216"/>
      <c r="C41" s="252" t="s">
        <v>41</v>
      </c>
      <c r="D41" s="253"/>
      <c r="E41" s="253"/>
      <c r="F41" s="253"/>
      <c r="G41" s="253"/>
      <c r="H41" s="253"/>
      <c r="I41" s="253"/>
      <c r="J41" s="253"/>
      <c r="K41" s="253"/>
      <c r="L41" s="253"/>
      <c r="M41" s="253"/>
      <c r="N41" s="253"/>
      <c r="O41" s="253"/>
      <c r="P41" s="253"/>
      <c r="Q41" s="254"/>
    </row>
    <row r="42" spans="1:18" ht="17.25" customHeight="1" x14ac:dyDescent="0.2">
      <c r="A42" s="220">
        <v>1</v>
      </c>
      <c r="B42" s="220"/>
      <c r="C42" s="220" t="s">
        <v>37</v>
      </c>
      <c r="D42" s="220"/>
      <c r="E42" s="220"/>
      <c r="F42" s="220"/>
      <c r="G42" s="220"/>
      <c r="H42" s="220"/>
      <c r="I42" s="220"/>
      <c r="J42" s="220"/>
      <c r="K42" s="220"/>
      <c r="L42" s="220"/>
      <c r="M42" s="220"/>
      <c r="N42" s="220"/>
      <c r="O42" s="220"/>
      <c r="P42" s="220"/>
      <c r="Q42" s="220"/>
    </row>
    <row r="43" spans="1:18" ht="18" customHeight="1" x14ac:dyDescent="0.2">
      <c r="A43" s="220">
        <v>2</v>
      </c>
      <c r="B43" s="220"/>
      <c r="C43" s="220" t="s">
        <v>15</v>
      </c>
      <c r="D43" s="220"/>
      <c r="E43" s="220"/>
      <c r="F43" s="220"/>
      <c r="G43" s="220"/>
      <c r="H43" s="220"/>
      <c r="I43" s="220"/>
      <c r="J43" s="220"/>
      <c r="K43" s="220"/>
      <c r="L43" s="220"/>
      <c r="M43" s="220"/>
      <c r="N43" s="220"/>
      <c r="O43" s="220"/>
      <c r="P43" s="220"/>
      <c r="Q43" s="220"/>
    </row>
    <row r="44" spans="1:18" ht="11.45" customHeight="1" x14ac:dyDescent="0.2">
      <c r="A44" s="53"/>
      <c r="B44" s="53"/>
      <c r="C44" s="53"/>
      <c r="D44" s="53"/>
      <c r="E44" s="53"/>
      <c r="F44" s="53"/>
      <c r="G44" s="53"/>
      <c r="H44" s="53"/>
      <c r="I44" s="53"/>
      <c r="J44" s="53"/>
      <c r="K44" s="53"/>
      <c r="L44" s="53"/>
      <c r="M44" s="53"/>
      <c r="N44" s="53"/>
      <c r="O44" s="53"/>
      <c r="P44" s="53"/>
      <c r="Q44" s="53"/>
    </row>
    <row r="45" spans="1:18" ht="37.5" customHeight="1" thickBot="1" x14ac:dyDescent="0.25">
      <c r="A45" s="51" t="s">
        <v>63</v>
      </c>
      <c r="B45" s="53"/>
      <c r="C45" s="53"/>
      <c r="D45" s="53"/>
      <c r="E45" s="53"/>
      <c r="F45" s="53"/>
      <c r="G45" s="53"/>
      <c r="H45" s="53"/>
      <c r="I45" s="53"/>
      <c r="J45" s="53"/>
      <c r="K45" s="53"/>
      <c r="L45" s="53"/>
      <c r="M45" s="53"/>
      <c r="N45" s="53"/>
      <c r="O45" s="53"/>
      <c r="P45" s="53"/>
      <c r="Q45" s="51" t="s">
        <v>43</v>
      </c>
    </row>
    <row r="46" spans="1:18" ht="11.1" customHeight="1" x14ac:dyDescent="0.2">
      <c r="A46" s="217" t="s">
        <v>12</v>
      </c>
      <c r="B46" s="217"/>
      <c r="C46" s="140" t="s">
        <v>39</v>
      </c>
      <c r="D46" s="141"/>
      <c r="E46" s="141"/>
      <c r="F46" s="141"/>
      <c r="G46" s="141"/>
      <c r="H46" s="141"/>
      <c r="I46" s="250"/>
      <c r="J46" s="255" t="s">
        <v>13</v>
      </c>
      <c r="K46" s="256"/>
      <c r="L46" s="255" t="s">
        <v>14</v>
      </c>
      <c r="M46" s="256"/>
      <c r="N46" s="140" t="s">
        <v>16</v>
      </c>
      <c r="O46" s="141"/>
      <c r="P46" s="141"/>
      <c r="Q46" s="241"/>
    </row>
    <row r="47" spans="1:18" ht="11.1" customHeight="1" thickBot="1" x14ac:dyDescent="0.25">
      <c r="A47" s="218"/>
      <c r="B47" s="219"/>
      <c r="C47" s="242"/>
      <c r="D47" s="243"/>
      <c r="E47" s="243"/>
      <c r="F47" s="243"/>
      <c r="G47" s="243"/>
      <c r="H47" s="243"/>
      <c r="I47" s="251"/>
      <c r="J47" s="257"/>
      <c r="K47" s="219"/>
      <c r="L47" s="257"/>
      <c r="M47" s="219"/>
      <c r="N47" s="242"/>
      <c r="O47" s="243"/>
      <c r="P47" s="243"/>
      <c r="Q47" s="244"/>
    </row>
    <row r="48" spans="1:18" ht="12.75" customHeight="1" thickBot="1" x14ac:dyDescent="0.25">
      <c r="A48" s="248">
        <v>1</v>
      </c>
      <c r="B48" s="249"/>
      <c r="C48" s="245">
        <v>2</v>
      </c>
      <c r="D48" s="246"/>
      <c r="E48" s="246"/>
      <c r="F48" s="246"/>
      <c r="G48" s="246"/>
      <c r="H48" s="246"/>
      <c r="I48" s="247"/>
      <c r="J48" s="258">
        <v>3</v>
      </c>
      <c r="K48" s="110"/>
      <c r="L48" s="108">
        <v>4</v>
      </c>
      <c r="M48" s="258"/>
      <c r="N48" s="245">
        <v>5</v>
      </c>
      <c r="O48" s="246"/>
      <c r="P48" s="246"/>
      <c r="Q48" s="247"/>
    </row>
    <row r="49" spans="1:17" ht="15" customHeight="1" x14ac:dyDescent="0.2">
      <c r="A49" s="144">
        <v>1</v>
      </c>
      <c r="B49" s="145"/>
      <c r="C49" s="201" t="s">
        <v>85</v>
      </c>
      <c r="D49" s="201"/>
      <c r="E49" s="201"/>
      <c r="F49" s="201"/>
      <c r="G49" s="201"/>
      <c r="H49" s="201"/>
      <c r="I49" s="201"/>
      <c r="J49" s="153"/>
      <c r="K49" s="154"/>
      <c r="L49" s="99">
        <f>[1]показники!$F$8+[1]показники!$F$9</f>
        <v>4132931</v>
      </c>
      <c r="M49" s="100"/>
      <c r="N49" s="163">
        <f>L49</f>
        <v>4132931</v>
      </c>
      <c r="O49" s="164"/>
      <c r="P49" s="164"/>
      <c r="Q49" s="165"/>
    </row>
    <row r="50" spans="1:17" ht="14.25" customHeight="1" x14ac:dyDescent="0.2">
      <c r="A50" s="144">
        <v>2</v>
      </c>
      <c r="B50" s="145"/>
      <c r="C50" s="201" t="s">
        <v>78</v>
      </c>
      <c r="D50" s="201"/>
      <c r="E50" s="201"/>
      <c r="F50" s="201"/>
      <c r="G50" s="201"/>
      <c r="H50" s="201"/>
      <c r="I50" s="201"/>
      <c r="J50" s="155"/>
      <c r="K50" s="156"/>
      <c r="L50" s="168">
        <f>[1]показники!$F$31</f>
        <v>12780939</v>
      </c>
      <c r="M50" s="169"/>
      <c r="N50" s="170">
        <f>L50</f>
        <v>12780939</v>
      </c>
      <c r="O50" s="171"/>
      <c r="P50" s="171"/>
      <c r="Q50" s="172"/>
    </row>
    <row r="51" spans="1:17" ht="12.75" customHeight="1" x14ac:dyDescent="0.2">
      <c r="A51" s="18"/>
      <c r="B51" s="18"/>
      <c r="C51" s="101" t="s">
        <v>16</v>
      </c>
      <c r="D51" s="102"/>
      <c r="E51" s="102"/>
      <c r="F51" s="102"/>
      <c r="G51" s="102"/>
      <c r="H51" s="102"/>
      <c r="I51" s="102"/>
      <c r="J51" s="180"/>
      <c r="K51" s="180"/>
      <c r="L51" s="166">
        <f>L49+L50</f>
        <v>16913870</v>
      </c>
      <c r="M51" s="167"/>
      <c r="N51" s="173">
        <f>N49+N50</f>
        <v>16913870</v>
      </c>
      <c r="O51" s="174"/>
      <c r="P51" s="174"/>
      <c r="Q51" s="175"/>
    </row>
    <row r="52" spans="1:17" ht="11.25" hidden="1" customHeight="1" x14ac:dyDescent="0.2">
      <c r="A52" s="53"/>
      <c r="B52" s="53"/>
      <c r="C52" s="53"/>
      <c r="D52" s="53"/>
      <c r="E52" s="53"/>
      <c r="F52" s="53"/>
      <c r="G52" s="53"/>
      <c r="H52" s="53"/>
      <c r="I52" s="53"/>
      <c r="J52" s="53"/>
      <c r="K52" s="53"/>
      <c r="L52" s="53"/>
      <c r="M52" s="53"/>
      <c r="N52" s="53"/>
      <c r="O52" s="53"/>
      <c r="P52" s="53"/>
      <c r="Q52" s="53"/>
    </row>
    <row r="53" spans="1:17" ht="23.25" customHeight="1" thickBot="1" x14ac:dyDescent="0.25">
      <c r="A53" s="51" t="s">
        <v>64</v>
      </c>
      <c r="B53" s="53"/>
      <c r="C53" s="53"/>
      <c r="D53" s="53"/>
      <c r="E53" s="53"/>
      <c r="F53" s="53"/>
      <c r="G53" s="53"/>
      <c r="H53" s="53"/>
      <c r="I53" s="53"/>
      <c r="J53" s="53"/>
      <c r="K53" s="53"/>
      <c r="L53" s="53"/>
      <c r="M53" s="53"/>
      <c r="N53" s="53"/>
      <c r="O53" s="53"/>
      <c r="P53" s="53"/>
      <c r="Q53" s="51" t="s">
        <v>43</v>
      </c>
    </row>
    <row r="54" spans="1:17" ht="17.25" customHeight="1" thickBot="1" x14ac:dyDescent="0.25">
      <c r="A54" s="157" t="s">
        <v>44</v>
      </c>
      <c r="B54" s="158"/>
      <c r="C54" s="158"/>
      <c r="D54" s="158"/>
      <c r="E54" s="158"/>
      <c r="F54" s="158"/>
      <c r="G54" s="158"/>
      <c r="H54" s="158"/>
      <c r="I54" s="158"/>
      <c r="J54" s="158"/>
      <c r="K54" s="112"/>
      <c r="L54" s="111" t="s">
        <v>13</v>
      </c>
      <c r="M54" s="112"/>
      <c r="N54" s="111" t="s">
        <v>14</v>
      </c>
      <c r="O54" s="112"/>
      <c r="P54" s="207" t="s">
        <v>16</v>
      </c>
      <c r="Q54" s="208"/>
    </row>
    <row r="55" spans="1:17" ht="11.1" customHeight="1" thickBot="1" x14ac:dyDescent="0.25">
      <c r="A55" s="159">
        <v>1</v>
      </c>
      <c r="B55" s="160"/>
      <c r="C55" s="160"/>
      <c r="D55" s="160"/>
      <c r="E55" s="160"/>
      <c r="F55" s="160"/>
      <c r="G55" s="160"/>
      <c r="H55" s="160"/>
      <c r="I55" s="160"/>
      <c r="J55" s="160"/>
      <c r="K55" s="161"/>
      <c r="L55" s="108">
        <v>3</v>
      </c>
      <c r="M55" s="110"/>
      <c r="N55" s="108">
        <v>4</v>
      </c>
      <c r="O55" s="110"/>
      <c r="P55" s="108">
        <v>5</v>
      </c>
      <c r="Q55" s="109"/>
    </row>
    <row r="56" spans="1:17" ht="15" customHeight="1" x14ac:dyDescent="0.2">
      <c r="A56" s="162" t="s">
        <v>100</v>
      </c>
      <c r="B56" s="67"/>
      <c r="C56" s="67"/>
      <c r="D56" s="67"/>
      <c r="E56" s="67"/>
      <c r="F56" s="67"/>
      <c r="G56" s="67"/>
      <c r="H56" s="67"/>
      <c r="I56" s="67"/>
      <c r="J56" s="67"/>
      <c r="K56" s="68"/>
      <c r="L56" s="131"/>
      <c r="M56" s="132"/>
      <c r="N56" s="194">
        <f>L51</f>
        <v>16913870</v>
      </c>
      <c r="O56" s="196"/>
      <c r="P56" s="194">
        <f>N56</f>
        <v>16913870</v>
      </c>
      <c r="Q56" s="195"/>
    </row>
    <row r="57" spans="1:17" ht="2.25" hidden="1" customHeight="1" x14ac:dyDescent="0.2">
      <c r="A57" s="162"/>
      <c r="B57" s="67"/>
      <c r="C57" s="67"/>
      <c r="D57" s="67"/>
      <c r="E57" s="67"/>
      <c r="F57" s="67"/>
      <c r="G57" s="67"/>
      <c r="H57" s="67"/>
      <c r="I57" s="67"/>
      <c r="J57" s="67"/>
      <c r="K57" s="68"/>
      <c r="L57" s="178"/>
      <c r="M57" s="179"/>
      <c r="N57" s="176"/>
      <c r="O57" s="198"/>
      <c r="P57" s="176"/>
      <c r="Q57" s="177"/>
    </row>
    <row r="58" spans="1:17" ht="19.5" customHeight="1" thickBot="1" x14ac:dyDescent="0.25">
      <c r="A58" s="135" t="s">
        <v>16</v>
      </c>
      <c r="B58" s="136"/>
      <c r="C58" s="136"/>
      <c r="D58" s="136"/>
      <c r="E58" s="136"/>
      <c r="F58" s="136"/>
      <c r="G58" s="136"/>
      <c r="H58" s="136"/>
      <c r="I58" s="136"/>
      <c r="J58" s="136"/>
      <c r="K58" s="136"/>
      <c r="L58" s="205"/>
      <c r="M58" s="206"/>
      <c r="N58" s="202">
        <f>N56</f>
        <v>16913870</v>
      </c>
      <c r="O58" s="204"/>
      <c r="P58" s="202">
        <f>P56</f>
        <v>16913870</v>
      </c>
      <c r="Q58" s="203"/>
    </row>
    <row r="59" spans="1:17" ht="11.45" hidden="1" customHeight="1" x14ac:dyDescent="0.2">
      <c r="A59" s="53"/>
      <c r="B59" s="53"/>
      <c r="C59" s="53"/>
      <c r="D59" s="53"/>
      <c r="E59" s="53"/>
      <c r="F59" s="53"/>
      <c r="G59" s="53"/>
      <c r="H59" s="53"/>
      <c r="I59" s="53"/>
      <c r="J59" s="53"/>
      <c r="K59" s="53"/>
      <c r="L59" s="53"/>
      <c r="M59" s="53"/>
      <c r="N59" s="53"/>
      <c r="O59" s="53"/>
      <c r="P59" s="53"/>
      <c r="Q59" s="53"/>
    </row>
    <row r="60" spans="1:17" ht="15" customHeight="1" thickBot="1" x14ac:dyDescent="0.25">
      <c r="A60" s="51" t="s">
        <v>45</v>
      </c>
      <c r="B60" s="53"/>
      <c r="C60" s="53"/>
      <c r="D60" s="53"/>
      <c r="E60" s="53"/>
      <c r="F60" s="53"/>
      <c r="G60" s="53"/>
      <c r="H60" s="53"/>
      <c r="I60" s="53"/>
      <c r="J60" s="53"/>
      <c r="K60" s="53"/>
      <c r="L60" s="53"/>
      <c r="M60" s="19"/>
      <c r="N60" s="19"/>
      <c r="O60" s="19"/>
      <c r="P60" s="53"/>
      <c r="Q60" s="53"/>
    </row>
    <row r="61" spans="1:17" ht="12" customHeight="1" x14ac:dyDescent="0.2">
      <c r="A61" s="137" t="s">
        <v>12</v>
      </c>
      <c r="B61" s="137"/>
      <c r="C61" s="140" t="s">
        <v>46</v>
      </c>
      <c r="D61" s="141"/>
      <c r="E61" s="141"/>
      <c r="F61" s="141"/>
      <c r="G61" s="141"/>
      <c r="H61" s="141"/>
      <c r="I61" s="141"/>
      <c r="J61" s="259" t="s">
        <v>28</v>
      </c>
      <c r="K61" s="261" t="s">
        <v>17</v>
      </c>
      <c r="L61" s="262"/>
      <c r="M61" s="125" t="s">
        <v>47</v>
      </c>
      <c r="N61" s="125"/>
      <c r="O61" s="125" t="s">
        <v>48</v>
      </c>
      <c r="P61" s="127" t="s">
        <v>16</v>
      </c>
      <c r="Q61" s="128"/>
    </row>
    <row r="62" spans="1:17" ht="12" customHeight="1" thickBot="1" x14ac:dyDescent="0.25">
      <c r="A62" s="138"/>
      <c r="B62" s="139"/>
      <c r="C62" s="142"/>
      <c r="D62" s="143"/>
      <c r="E62" s="143"/>
      <c r="F62" s="143"/>
      <c r="G62" s="143"/>
      <c r="H62" s="143"/>
      <c r="I62" s="143"/>
      <c r="J62" s="260"/>
      <c r="K62" s="263"/>
      <c r="L62" s="264"/>
      <c r="M62" s="126"/>
      <c r="N62" s="126"/>
      <c r="O62" s="126"/>
      <c r="P62" s="129"/>
      <c r="Q62" s="130"/>
    </row>
    <row r="63" spans="1:17" ht="12" customHeight="1" thickBot="1" x14ac:dyDescent="0.25">
      <c r="A63" s="192">
        <v>1</v>
      </c>
      <c r="B63" s="192"/>
      <c r="C63" s="146">
        <v>2</v>
      </c>
      <c r="D63" s="123"/>
      <c r="E63" s="123"/>
      <c r="F63" s="123"/>
      <c r="G63" s="123"/>
      <c r="H63" s="123"/>
      <c r="I63" s="147"/>
      <c r="J63" s="45">
        <v>3</v>
      </c>
      <c r="K63" s="146">
        <v>4</v>
      </c>
      <c r="L63" s="123"/>
      <c r="M63" s="193">
        <v>5</v>
      </c>
      <c r="N63" s="193"/>
      <c r="O63" s="48">
        <v>6</v>
      </c>
      <c r="P63" s="123">
        <v>7</v>
      </c>
      <c r="Q63" s="124"/>
    </row>
    <row r="64" spans="1:17" ht="20.25" customHeight="1" x14ac:dyDescent="0.2">
      <c r="A64" s="222">
        <v>1</v>
      </c>
      <c r="B64" s="222"/>
      <c r="C64" s="148" t="s">
        <v>37</v>
      </c>
      <c r="D64" s="149"/>
      <c r="E64" s="149"/>
      <c r="F64" s="149"/>
      <c r="G64" s="149"/>
      <c r="H64" s="149"/>
      <c r="I64" s="150"/>
      <c r="J64" s="33"/>
      <c r="K64" s="148"/>
      <c r="L64" s="150"/>
      <c r="M64" s="151"/>
      <c r="N64" s="152"/>
      <c r="O64" s="34"/>
      <c r="P64" s="148"/>
      <c r="Q64" s="150"/>
    </row>
    <row r="65" spans="1:17" ht="15.75" customHeight="1" x14ac:dyDescent="0.2">
      <c r="A65" s="35"/>
      <c r="B65" s="35">
        <v>1</v>
      </c>
      <c r="C65" s="113" t="s">
        <v>49</v>
      </c>
      <c r="D65" s="114"/>
      <c r="E65" s="114"/>
      <c r="F65" s="114"/>
      <c r="G65" s="114"/>
      <c r="H65" s="114"/>
      <c r="I65" s="115"/>
      <c r="J65" s="35"/>
      <c r="K65" s="105"/>
      <c r="L65" s="106"/>
      <c r="M65" s="105"/>
      <c r="N65" s="106"/>
      <c r="O65" s="35"/>
      <c r="P65" s="105" t="s">
        <v>42</v>
      </c>
      <c r="Q65" s="106"/>
    </row>
    <row r="66" spans="1:17" ht="52.5" customHeight="1" x14ac:dyDescent="0.2">
      <c r="A66" s="36">
        <v>1</v>
      </c>
      <c r="B66" s="37"/>
      <c r="C66" s="84" t="s">
        <v>86</v>
      </c>
      <c r="D66" s="84"/>
      <c r="E66" s="84"/>
      <c r="F66" s="84"/>
      <c r="G66" s="84"/>
      <c r="H66" s="84"/>
      <c r="I66" s="84"/>
      <c r="J66" s="43" t="s">
        <v>55</v>
      </c>
      <c r="K66" s="66" t="s">
        <v>101</v>
      </c>
      <c r="L66" s="107"/>
      <c r="M66" s="69"/>
      <c r="N66" s="69"/>
      <c r="O66" s="47">
        <f>[1]показники!$F$8</f>
        <v>632931</v>
      </c>
      <c r="P66" s="88">
        <f>O66</f>
        <v>632931</v>
      </c>
      <c r="Q66" s="88"/>
    </row>
    <row r="67" spans="1:17" ht="52.5" customHeight="1" x14ac:dyDescent="0.2">
      <c r="A67" s="36">
        <v>2</v>
      </c>
      <c r="B67" s="37"/>
      <c r="C67" s="84" t="s">
        <v>104</v>
      </c>
      <c r="D67" s="84"/>
      <c r="E67" s="84"/>
      <c r="F67" s="84"/>
      <c r="G67" s="84"/>
      <c r="H67" s="84"/>
      <c r="I67" s="84"/>
      <c r="J67" s="43" t="s">
        <v>55</v>
      </c>
      <c r="K67" s="66" t="s">
        <v>101</v>
      </c>
      <c r="L67" s="107"/>
      <c r="M67" s="69"/>
      <c r="N67" s="69"/>
      <c r="O67" s="47">
        <f>[1]показники!$F$9</f>
        <v>3500000</v>
      </c>
      <c r="P67" s="88">
        <f>O67</f>
        <v>3500000</v>
      </c>
      <c r="Q67" s="88"/>
    </row>
    <row r="68" spans="1:17" ht="25.5" customHeight="1" x14ac:dyDescent="0.2">
      <c r="A68" s="36">
        <v>3</v>
      </c>
      <c r="B68" s="37"/>
      <c r="C68" s="84" t="s">
        <v>38</v>
      </c>
      <c r="D68" s="84"/>
      <c r="E68" s="84"/>
      <c r="F68" s="84"/>
      <c r="G68" s="84"/>
      <c r="H68" s="84"/>
      <c r="I68" s="84"/>
      <c r="J68" s="43" t="s">
        <v>53</v>
      </c>
      <c r="K68" s="84" t="s">
        <v>30</v>
      </c>
      <c r="L68" s="84"/>
      <c r="M68" s="69"/>
      <c r="N68" s="69"/>
      <c r="O68" s="47">
        <f>[1]показники!$F$10</f>
        <v>3669</v>
      </c>
      <c r="P68" s="88">
        <f>O68</f>
        <v>3669</v>
      </c>
      <c r="Q68" s="88"/>
    </row>
    <row r="69" spans="1:17" ht="19.5" customHeight="1" x14ac:dyDescent="0.2">
      <c r="A69" s="36">
        <v>4</v>
      </c>
      <c r="B69" s="37"/>
      <c r="C69" s="84" t="s">
        <v>57</v>
      </c>
      <c r="D69" s="84"/>
      <c r="E69" s="84"/>
      <c r="F69" s="84"/>
      <c r="G69" s="84"/>
      <c r="H69" s="84"/>
      <c r="I69" s="84"/>
      <c r="J69" s="43" t="s">
        <v>55</v>
      </c>
      <c r="K69" s="84" t="s">
        <v>36</v>
      </c>
      <c r="L69" s="84"/>
      <c r="M69" s="69"/>
      <c r="N69" s="69"/>
      <c r="O69" s="47">
        <f>[1]показники!$F$12</f>
        <v>10708424</v>
      </c>
      <c r="P69" s="88">
        <f>O69</f>
        <v>10708424</v>
      </c>
      <c r="Q69" s="88"/>
    </row>
    <row r="70" spans="1:17" ht="14.25" customHeight="1" x14ac:dyDescent="0.2">
      <c r="A70" s="38"/>
      <c r="B70" s="38">
        <v>2</v>
      </c>
      <c r="C70" s="221" t="s">
        <v>50</v>
      </c>
      <c r="D70" s="221"/>
      <c r="E70" s="221"/>
      <c r="F70" s="221"/>
      <c r="G70" s="221"/>
      <c r="H70" s="221"/>
      <c r="I70" s="221"/>
      <c r="J70" s="44"/>
      <c r="K70" s="221"/>
      <c r="L70" s="221"/>
      <c r="M70" s="133"/>
      <c r="N70" s="133"/>
      <c r="O70" s="44"/>
      <c r="P70" s="133"/>
      <c r="Q70" s="133"/>
    </row>
    <row r="71" spans="1:17" ht="48" customHeight="1" x14ac:dyDescent="0.2">
      <c r="A71" s="39">
        <v>1</v>
      </c>
      <c r="B71" s="40"/>
      <c r="C71" s="72" t="s">
        <v>87</v>
      </c>
      <c r="D71" s="73"/>
      <c r="E71" s="73"/>
      <c r="F71" s="73"/>
      <c r="G71" s="73"/>
      <c r="H71" s="73"/>
      <c r="I71" s="74"/>
      <c r="J71" s="41" t="s">
        <v>18</v>
      </c>
      <c r="K71" s="66" t="s">
        <v>101</v>
      </c>
      <c r="L71" s="107"/>
      <c r="M71" s="197"/>
      <c r="N71" s="197"/>
      <c r="O71" s="49">
        <f>[1]показники!$F$16</f>
        <v>1</v>
      </c>
      <c r="P71" s="199">
        <f>O71</f>
        <v>1</v>
      </c>
      <c r="Q71" s="200"/>
    </row>
    <row r="72" spans="1:17" ht="48" customHeight="1" x14ac:dyDescent="0.2">
      <c r="A72" s="39">
        <v>2</v>
      </c>
      <c r="B72" s="40"/>
      <c r="C72" s="72" t="s">
        <v>105</v>
      </c>
      <c r="D72" s="73"/>
      <c r="E72" s="73"/>
      <c r="F72" s="73"/>
      <c r="G72" s="73"/>
      <c r="H72" s="73"/>
      <c r="I72" s="74"/>
      <c r="J72" s="41" t="s">
        <v>18</v>
      </c>
      <c r="K72" s="66" t="s">
        <v>101</v>
      </c>
      <c r="L72" s="107"/>
      <c r="M72" s="197"/>
      <c r="N72" s="197"/>
      <c r="O72" s="49">
        <f>[1]показники!$F$17</f>
        <v>1</v>
      </c>
      <c r="P72" s="199">
        <f>O72</f>
        <v>1</v>
      </c>
      <c r="Q72" s="200"/>
    </row>
    <row r="73" spans="1:17" ht="16.5" customHeight="1" x14ac:dyDescent="0.2">
      <c r="A73" s="16"/>
      <c r="B73" s="16">
        <v>3</v>
      </c>
      <c r="C73" s="85" t="s">
        <v>51</v>
      </c>
      <c r="D73" s="86"/>
      <c r="E73" s="86"/>
      <c r="F73" s="86"/>
      <c r="G73" s="86"/>
      <c r="H73" s="86"/>
      <c r="I73" s="87"/>
      <c r="J73" s="17"/>
      <c r="K73" s="103"/>
      <c r="L73" s="104"/>
      <c r="M73" s="97"/>
      <c r="N73" s="98"/>
      <c r="O73" s="20"/>
      <c r="P73" s="103"/>
      <c r="Q73" s="104"/>
    </row>
    <row r="74" spans="1:17" ht="17.25" customHeight="1" x14ac:dyDescent="0.2">
      <c r="A74" s="14">
        <v>1</v>
      </c>
      <c r="B74" s="15"/>
      <c r="C74" s="66" t="s">
        <v>88</v>
      </c>
      <c r="D74" s="67"/>
      <c r="E74" s="67"/>
      <c r="F74" s="67"/>
      <c r="G74" s="67"/>
      <c r="H74" s="67"/>
      <c r="I74" s="68"/>
      <c r="J74" s="7" t="s">
        <v>56</v>
      </c>
      <c r="K74" s="66" t="s">
        <v>19</v>
      </c>
      <c r="L74" s="67"/>
      <c r="M74" s="69"/>
      <c r="N74" s="69"/>
      <c r="O74" s="46">
        <f>O66/O71</f>
        <v>632931</v>
      </c>
      <c r="P74" s="70">
        <f>O74</f>
        <v>632931</v>
      </c>
      <c r="Q74" s="71"/>
    </row>
    <row r="75" spans="1:17" ht="17.25" customHeight="1" x14ac:dyDescent="0.2">
      <c r="A75" s="14">
        <v>2</v>
      </c>
      <c r="B75" s="15"/>
      <c r="C75" s="66" t="s">
        <v>106</v>
      </c>
      <c r="D75" s="67"/>
      <c r="E75" s="67"/>
      <c r="F75" s="67"/>
      <c r="G75" s="67"/>
      <c r="H75" s="67"/>
      <c r="I75" s="68"/>
      <c r="J75" s="7" t="s">
        <v>56</v>
      </c>
      <c r="K75" s="66" t="s">
        <v>19</v>
      </c>
      <c r="L75" s="67"/>
      <c r="M75" s="69"/>
      <c r="N75" s="69"/>
      <c r="O75" s="46">
        <f>O67/O72</f>
        <v>3500000</v>
      </c>
      <c r="P75" s="70">
        <f>O75</f>
        <v>3500000</v>
      </c>
      <c r="Q75" s="71"/>
    </row>
    <row r="76" spans="1:17" ht="18" customHeight="1" x14ac:dyDescent="0.2">
      <c r="A76" s="14">
        <v>3</v>
      </c>
      <c r="B76" s="15"/>
      <c r="C76" s="66" t="s">
        <v>66</v>
      </c>
      <c r="D76" s="67"/>
      <c r="E76" s="67"/>
      <c r="F76" s="67"/>
      <c r="G76" s="67"/>
      <c r="H76" s="67"/>
      <c r="I76" s="68"/>
      <c r="J76" s="7" t="s">
        <v>55</v>
      </c>
      <c r="K76" s="66" t="s">
        <v>19</v>
      </c>
      <c r="L76" s="67"/>
      <c r="M76" s="95"/>
      <c r="N76" s="96"/>
      <c r="O76" s="46">
        <f>O69/O68</f>
        <v>2918.6219678386483</v>
      </c>
      <c r="P76" s="70">
        <f>P69/P68</f>
        <v>2918.6219678386483</v>
      </c>
      <c r="Q76" s="71"/>
    </row>
    <row r="77" spans="1:17" ht="18" customHeight="1" x14ac:dyDescent="0.2">
      <c r="A77" s="16"/>
      <c r="B77" s="16">
        <v>4</v>
      </c>
      <c r="C77" s="85" t="s">
        <v>52</v>
      </c>
      <c r="D77" s="86"/>
      <c r="E77" s="86"/>
      <c r="F77" s="86"/>
      <c r="G77" s="86"/>
      <c r="H77" s="86"/>
      <c r="I77" s="87"/>
      <c r="J77" s="17"/>
      <c r="K77" s="85"/>
      <c r="L77" s="87"/>
      <c r="M77" s="97"/>
      <c r="N77" s="98"/>
      <c r="O77" s="20"/>
      <c r="P77" s="103"/>
      <c r="Q77" s="104"/>
    </row>
    <row r="78" spans="1:17" ht="15.75" customHeight="1" x14ac:dyDescent="0.2">
      <c r="A78" s="14">
        <v>1</v>
      </c>
      <c r="B78" s="15"/>
      <c r="C78" s="66" t="s">
        <v>108</v>
      </c>
      <c r="D78" s="67"/>
      <c r="E78" s="67"/>
      <c r="F78" s="67"/>
      <c r="G78" s="67"/>
      <c r="H78" s="67"/>
      <c r="I78" s="68"/>
      <c r="J78" s="7" t="s">
        <v>20</v>
      </c>
      <c r="K78" s="66" t="s">
        <v>19</v>
      </c>
      <c r="L78" s="67"/>
      <c r="M78" s="69"/>
      <c r="N78" s="69"/>
      <c r="O78" s="9">
        <f>[1]показники!$F$26</f>
        <v>94.08941278380459</v>
      </c>
      <c r="P78" s="119">
        <f>O78</f>
        <v>94.08941278380459</v>
      </c>
      <c r="Q78" s="120"/>
    </row>
    <row r="79" spans="1:17" ht="15.75" customHeight="1" x14ac:dyDescent="0.2">
      <c r="A79" s="58">
        <v>2</v>
      </c>
      <c r="B79" s="59"/>
      <c r="C79" s="116" t="s">
        <v>89</v>
      </c>
      <c r="D79" s="117"/>
      <c r="E79" s="117"/>
      <c r="F79" s="117"/>
      <c r="G79" s="117"/>
      <c r="H79" s="117"/>
      <c r="I79" s="118"/>
      <c r="J79" s="60" t="s">
        <v>20</v>
      </c>
      <c r="K79" s="116" t="s">
        <v>19</v>
      </c>
      <c r="L79" s="117"/>
      <c r="M79" s="134"/>
      <c r="N79" s="134"/>
      <c r="O79" s="61">
        <f>[1]показники!$F$27</f>
        <v>100.000002427995</v>
      </c>
      <c r="P79" s="121">
        <f>O79</f>
        <v>100.000002427995</v>
      </c>
      <c r="Q79" s="122"/>
    </row>
    <row r="80" spans="1:17" ht="15.75" customHeight="1" x14ac:dyDescent="0.2">
      <c r="A80" s="58">
        <v>3</v>
      </c>
      <c r="B80" s="59"/>
      <c r="C80" s="116" t="s">
        <v>107</v>
      </c>
      <c r="D80" s="117"/>
      <c r="E80" s="117"/>
      <c r="F80" s="117"/>
      <c r="G80" s="117"/>
      <c r="H80" s="117"/>
      <c r="I80" s="118"/>
      <c r="J80" s="60" t="s">
        <v>20</v>
      </c>
      <c r="K80" s="116" t="s">
        <v>19</v>
      </c>
      <c r="L80" s="117"/>
      <c r="M80" s="134"/>
      <c r="N80" s="134"/>
      <c r="O80" s="61">
        <f>[1]показники!$F$28</f>
        <v>100</v>
      </c>
      <c r="P80" s="121">
        <f>O80</f>
        <v>100</v>
      </c>
      <c r="Q80" s="122"/>
    </row>
    <row r="81" spans="1:17" ht="15" customHeight="1" x14ac:dyDescent="0.2">
      <c r="A81" s="209">
        <v>1</v>
      </c>
      <c r="B81" s="209"/>
      <c r="C81" s="191" t="s">
        <v>15</v>
      </c>
      <c r="D81" s="191"/>
      <c r="E81" s="191"/>
      <c r="F81" s="191"/>
      <c r="G81" s="191"/>
      <c r="H81" s="191"/>
      <c r="I81" s="191"/>
      <c r="J81" s="62"/>
      <c r="K81" s="191"/>
      <c r="L81" s="191"/>
      <c r="M81" s="191"/>
      <c r="N81" s="191"/>
      <c r="O81" s="62"/>
      <c r="P81" s="191"/>
      <c r="Q81" s="191"/>
    </row>
    <row r="82" spans="1:17" ht="17.25" customHeight="1" x14ac:dyDescent="0.2">
      <c r="A82" s="63"/>
      <c r="B82" s="63">
        <v>1</v>
      </c>
      <c r="C82" s="237" t="s">
        <v>49</v>
      </c>
      <c r="D82" s="238"/>
      <c r="E82" s="238"/>
      <c r="F82" s="238"/>
      <c r="G82" s="238"/>
      <c r="H82" s="238"/>
      <c r="I82" s="239"/>
      <c r="J82" s="63"/>
      <c r="K82" s="187"/>
      <c r="L82" s="188"/>
      <c r="M82" s="189"/>
      <c r="N82" s="190"/>
      <c r="O82" s="64"/>
      <c r="P82" s="187" t="s">
        <v>42</v>
      </c>
      <c r="Q82" s="188"/>
    </row>
    <row r="83" spans="1:17" ht="52.5" customHeight="1" x14ac:dyDescent="0.2">
      <c r="A83" s="14">
        <v>1</v>
      </c>
      <c r="B83" s="15"/>
      <c r="C83" s="66" t="s">
        <v>21</v>
      </c>
      <c r="D83" s="67"/>
      <c r="E83" s="67"/>
      <c r="F83" s="67"/>
      <c r="G83" s="67"/>
      <c r="H83" s="67"/>
      <c r="I83" s="68"/>
      <c r="J83" s="7" t="s">
        <v>55</v>
      </c>
      <c r="K83" s="66" t="s">
        <v>101</v>
      </c>
      <c r="L83" s="107"/>
      <c r="M83" s="69"/>
      <c r="N83" s="69"/>
      <c r="O83" s="57">
        <f>[1]показники!$F$31</f>
        <v>12780939</v>
      </c>
      <c r="P83" s="183">
        <f>O83</f>
        <v>12780939</v>
      </c>
      <c r="Q83" s="71"/>
    </row>
    <row r="84" spans="1:17" ht="55.5" hidden="1" customHeight="1" x14ac:dyDescent="0.2">
      <c r="A84" s="14" t="s">
        <v>82</v>
      </c>
      <c r="B84" s="15"/>
      <c r="C84" s="66" t="s">
        <v>83</v>
      </c>
      <c r="D84" s="67"/>
      <c r="E84" s="67"/>
      <c r="F84" s="67"/>
      <c r="G84" s="67"/>
      <c r="H84" s="67"/>
      <c r="I84" s="68"/>
      <c r="J84" s="7" t="s">
        <v>55</v>
      </c>
      <c r="K84" s="66" t="s">
        <v>97</v>
      </c>
      <c r="L84" s="107"/>
      <c r="M84" s="69"/>
      <c r="N84" s="69"/>
      <c r="O84" s="57">
        <f>[2]показники!$F$31</f>
        <v>0</v>
      </c>
      <c r="P84" s="183">
        <f>O84</f>
        <v>0</v>
      </c>
      <c r="Q84" s="71"/>
    </row>
    <row r="85" spans="1:17" ht="24.75" customHeight="1" x14ac:dyDescent="0.2">
      <c r="A85" s="14">
        <v>2</v>
      </c>
      <c r="B85" s="15"/>
      <c r="C85" s="66" t="s">
        <v>31</v>
      </c>
      <c r="D85" s="67"/>
      <c r="E85" s="67"/>
      <c r="F85" s="67"/>
      <c r="G85" s="67"/>
      <c r="H85" s="67"/>
      <c r="I85" s="68"/>
      <c r="J85" s="7" t="s">
        <v>53</v>
      </c>
      <c r="K85" s="66" t="s">
        <v>30</v>
      </c>
      <c r="L85" s="67"/>
      <c r="M85" s="69"/>
      <c r="N85" s="69"/>
      <c r="O85" s="65">
        <f>[1]показники!$F$33</f>
        <v>1368.44</v>
      </c>
      <c r="P85" s="185">
        <f>O85</f>
        <v>1368.44</v>
      </c>
      <c r="Q85" s="186"/>
    </row>
    <row r="86" spans="1:17" ht="19.5" customHeight="1" x14ac:dyDescent="0.2">
      <c r="A86" s="14">
        <v>3</v>
      </c>
      <c r="B86" s="15"/>
      <c r="C86" s="66" t="s">
        <v>93</v>
      </c>
      <c r="D86" s="67"/>
      <c r="E86" s="67"/>
      <c r="F86" s="67"/>
      <c r="G86" s="67"/>
      <c r="H86" s="67"/>
      <c r="I86" s="68"/>
      <c r="J86" s="7" t="s">
        <v>55</v>
      </c>
      <c r="K86" s="66" t="s">
        <v>36</v>
      </c>
      <c r="L86" s="67"/>
      <c r="M86" s="69"/>
      <c r="N86" s="69"/>
      <c r="O86" s="57">
        <f>[1]показники!$F$35</f>
        <v>42918101</v>
      </c>
      <c r="P86" s="183">
        <f>O86</f>
        <v>42918101</v>
      </c>
      <c r="Q86" s="71"/>
    </row>
    <row r="87" spans="1:17" ht="14.25" customHeight="1" x14ac:dyDescent="0.2">
      <c r="A87" s="16"/>
      <c r="B87" s="16">
        <v>2</v>
      </c>
      <c r="C87" s="85" t="s">
        <v>50</v>
      </c>
      <c r="D87" s="86"/>
      <c r="E87" s="86"/>
      <c r="F87" s="86"/>
      <c r="G87" s="86"/>
      <c r="H87" s="86"/>
      <c r="I87" s="87"/>
      <c r="J87" s="17"/>
      <c r="K87" s="103"/>
      <c r="L87" s="104"/>
      <c r="M87" s="97"/>
      <c r="N87" s="98"/>
      <c r="O87" s="20"/>
      <c r="P87" s="103"/>
      <c r="Q87" s="104"/>
    </row>
    <row r="88" spans="1:17" ht="48" customHeight="1" x14ac:dyDescent="0.2">
      <c r="A88" s="14">
        <v>1</v>
      </c>
      <c r="B88" s="15"/>
      <c r="C88" s="66" t="s">
        <v>22</v>
      </c>
      <c r="D88" s="67"/>
      <c r="E88" s="67"/>
      <c r="F88" s="67"/>
      <c r="G88" s="67"/>
      <c r="H88" s="67"/>
      <c r="I88" s="68"/>
      <c r="J88" s="7" t="s">
        <v>18</v>
      </c>
      <c r="K88" s="66" t="s">
        <v>101</v>
      </c>
      <c r="L88" s="107"/>
      <c r="M88" s="69"/>
      <c r="N88" s="69"/>
      <c r="O88" s="54">
        <f>[1]показники!$F$39</f>
        <v>2</v>
      </c>
      <c r="P88" s="265">
        <f>O88</f>
        <v>2</v>
      </c>
      <c r="Q88" s="266"/>
    </row>
    <row r="89" spans="1:17" ht="48.75" hidden="1" customHeight="1" x14ac:dyDescent="0.2">
      <c r="A89" s="14" t="s">
        <v>82</v>
      </c>
      <c r="B89" s="15"/>
      <c r="C89" s="66" t="s">
        <v>90</v>
      </c>
      <c r="D89" s="67"/>
      <c r="E89" s="67"/>
      <c r="F89" s="67"/>
      <c r="G89" s="67"/>
      <c r="H89" s="67"/>
      <c r="I89" s="68"/>
      <c r="J89" s="7" t="s">
        <v>18</v>
      </c>
      <c r="K89" s="66" t="s">
        <v>97</v>
      </c>
      <c r="L89" s="107"/>
      <c r="M89" s="69"/>
      <c r="N89" s="69"/>
      <c r="O89" s="54">
        <f>[2]показники!$F$39</f>
        <v>0</v>
      </c>
      <c r="P89" s="265">
        <f>O89</f>
        <v>0</v>
      </c>
      <c r="Q89" s="266"/>
    </row>
    <row r="90" spans="1:17" ht="17.25" customHeight="1" x14ac:dyDescent="0.2">
      <c r="A90" s="16"/>
      <c r="B90" s="16">
        <v>3</v>
      </c>
      <c r="C90" s="85" t="s">
        <v>51</v>
      </c>
      <c r="D90" s="86"/>
      <c r="E90" s="86"/>
      <c r="F90" s="86"/>
      <c r="G90" s="86"/>
      <c r="H90" s="86"/>
      <c r="I90" s="87"/>
      <c r="J90" s="17"/>
      <c r="K90" s="85"/>
      <c r="L90" s="87"/>
      <c r="M90" s="97"/>
      <c r="N90" s="98"/>
      <c r="O90" s="20"/>
      <c r="P90" s="103"/>
      <c r="Q90" s="104"/>
    </row>
    <row r="91" spans="1:17" ht="14.25" customHeight="1" x14ac:dyDescent="0.2">
      <c r="A91" s="14">
        <v>1</v>
      </c>
      <c r="B91" s="15"/>
      <c r="C91" s="66" t="s">
        <v>34</v>
      </c>
      <c r="D91" s="67"/>
      <c r="E91" s="67"/>
      <c r="F91" s="67"/>
      <c r="G91" s="67"/>
      <c r="H91" s="67"/>
      <c r="I91" s="68"/>
      <c r="J91" s="7" t="s">
        <v>56</v>
      </c>
      <c r="K91" s="66" t="s">
        <v>19</v>
      </c>
      <c r="L91" s="67"/>
      <c r="M91" s="69"/>
      <c r="N91" s="69"/>
      <c r="O91" s="57">
        <f>O83/O88</f>
        <v>6390469.5</v>
      </c>
      <c r="P91" s="183">
        <f>P83/P88</f>
        <v>6390469.5</v>
      </c>
      <c r="Q91" s="71"/>
    </row>
    <row r="92" spans="1:17" ht="15" hidden="1" customHeight="1" x14ac:dyDescent="0.2">
      <c r="A92" s="14" t="s">
        <v>82</v>
      </c>
      <c r="B92" s="15"/>
      <c r="C92" s="66" t="s">
        <v>84</v>
      </c>
      <c r="D92" s="67"/>
      <c r="E92" s="67"/>
      <c r="F92" s="67"/>
      <c r="G92" s="67"/>
      <c r="H92" s="67"/>
      <c r="I92" s="68"/>
      <c r="J92" s="7" t="s">
        <v>56</v>
      </c>
      <c r="K92" s="66" t="s">
        <v>19</v>
      </c>
      <c r="L92" s="107"/>
      <c r="M92" s="95"/>
      <c r="N92" s="96"/>
      <c r="O92" s="57" t="e">
        <f>O84/O89</f>
        <v>#DIV/0!</v>
      </c>
      <c r="P92" s="184" t="e">
        <f>O92</f>
        <v>#DIV/0!</v>
      </c>
      <c r="Q92" s="71"/>
    </row>
    <row r="93" spans="1:17" ht="13.5" customHeight="1" x14ac:dyDescent="0.2">
      <c r="A93" s="14">
        <v>2</v>
      </c>
      <c r="B93" s="15"/>
      <c r="C93" s="66" t="s">
        <v>54</v>
      </c>
      <c r="D93" s="67"/>
      <c r="E93" s="67"/>
      <c r="F93" s="67"/>
      <c r="G93" s="67"/>
      <c r="H93" s="67"/>
      <c r="I93" s="68"/>
      <c r="J93" s="7" t="s">
        <v>56</v>
      </c>
      <c r="K93" s="66" t="s">
        <v>19</v>
      </c>
      <c r="L93" s="67"/>
      <c r="M93" s="95"/>
      <c r="N93" s="96"/>
      <c r="O93" s="57">
        <f>O86/O85</f>
        <v>31362.793399783695</v>
      </c>
      <c r="P93" s="183">
        <f>O93</f>
        <v>31362.793399783695</v>
      </c>
      <c r="Q93" s="71"/>
    </row>
    <row r="94" spans="1:17" ht="12.75" customHeight="1" x14ac:dyDescent="0.2">
      <c r="A94" s="16"/>
      <c r="B94" s="16">
        <v>4</v>
      </c>
      <c r="C94" s="85" t="s">
        <v>52</v>
      </c>
      <c r="D94" s="86"/>
      <c r="E94" s="86"/>
      <c r="F94" s="86"/>
      <c r="G94" s="86"/>
      <c r="H94" s="86"/>
      <c r="I94" s="87"/>
      <c r="J94" s="17"/>
      <c r="K94" s="103"/>
      <c r="L94" s="104"/>
      <c r="M94" s="97"/>
      <c r="N94" s="98"/>
      <c r="O94" s="20"/>
      <c r="P94" s="103"/>
      <c r="Q94" s="104"/>
    </row>
    <row r="95" spans="1:17" ht="17.25" hidden="1" customHeight="1" x14ac:dyDescent="0.2">
      <c r="A95" s="29">
        <v>1</v>
      </c>
      <c r="B95" s="30"/>
      <c r="C95" s="234" t="s">
        <v>23</v>
      </c>
      <c r="D95" s="235"/>
      <c r="E95" s="235"/>
      <c r="F95" s="235"/>
      <c r="G95" s="235"/>
      <c r="H95" s="235"/>
      <c r="I95" s="267"/>
      <c r="J95" s="31" t="s">
        <v>20</v>
      </c>
      <c r="K95" s="234" t="s">
        <v>19</v>
      </c>
      <c r="L95" s="235"/>
      <c r="M95" s="236"/>
      <c r="N95" s="236"/>
      <c r="O95" s="32">
        <f>[2]показники!$F$46</f>
        <v>50</v>
      </c>
      <c r="P95" s="181">
        <f>O95</f>
        <v>50</v>
      </c>
      <c r="Q95" s="182"/>
    </row>
    <row r="96" spans="1:17" ht="17.25" hidden="1" customHeight="1" x14ac:dyDescent="0.2">
      <c r="A96" s="29">
        <v>2</v>
      </c>
      <c r="B96" s="30"/>
      <c r="C96" s="234" t="s">
        <v>32</v>
      </c>
      <c r="D96" s="235"/>
      <c r="E96" s="235"/>
      <c r="F96" s="235"/>
      <c r="G96" s="235"/>
      <c r="H96" s="235"/>
      <c r="I96" s="267"/>
      <c r="J96" s="31" t="s">
        <v>20</v>
      </c>
      <c r="K96" s="234" t="s">
        <v>19</v>
      </c>
      <c r="L96" s="235"/>
      <c r="M96" s="236"/>
      <c r="N96" s="236"/>
      <c r="O96" s="32">
        <f>[2]показники!$F$47</f>
        <v>1611.9882877401394</v>
      </c>
      <c r="P96" s="181">
        <f>O96</f>
        <v>1611.9882877401394</v>
      </c>
      <c r="Q96" s="182"/>
    </row>
    <row r="97" spans="1:18" ht="15" customHeight="1" x14ac:dyDescent="0.2">
      <c r="A97" s="14">
        <v>3</v>
      </c>
      <c r="B97" s="15"/>
      <c r="C97" s="66" t="s">
        <v>109</v>
      </c>
      <c r="D97" s="67"/>
      <c r="E97" s="67"/>
      <c r="F97" s="67"/>
      <c r="G97" s="67"/>
      <c r="H97" s="67"/>
      <c r="I97" s="68"/>
      <c r="J97" s="7" t="s">
        <v>20</v>
      </c>
      <c r="K97" s="66" t="s">
        <v>19</v>
      </c>
      <c r="L97" s="67"/>
      <c r="M97" s="69"/>
      <c r="N97" s="69"/>
      <c r="O97" s="9">
        <f>[1]показники!$F$49</f>
        <v>63.559646383235837</v>
      </c>
      <c r="P97" s="119">
        <f>O97</f>
        <v>63.559646383235837</v>
      </c>
      <c r="Q97" s="120"/>
    </row>
    <row r="98" spans="1:18" ht="16.5" customHeight="1" x14ac:dyDescent="0.2">
      <c r="A98" s="14">
        <v>4</v>
      </c>
      <c r="B98" s="15"/>
      <c r="C98" s="66" t="s">
        <v>33</v>
      </c>
      <c r="D98" s="67"/>
      <c r="E98" s="67"/>
      <c r="F98" s="67"/>
      <c r="G98" s="67"/>
      <c r="H98" s="67"/>
      <c r="I98" s="68"/>
      <c r="J98" s="7" t="s">
        <v>20</v>
      </c>
      <c r="K98" s="66" t="s">
        <v>19</v>
      </c>
      <c r="L98" s="67"/>
      <c r="M98" s="69"/>
      <c r="N98" s="69"/>
      <c r="O98" s="9">
        <f>[1]показники!$F$50</f>
        <v>97.83450897166675</v>
      </c>
      <c r="P98" s="119">
        <f>O98</f>
        <v>97.83450897166675</v>
      </c>
      <c r="Q98" s="120"/>
      <c r="R98" s="8"/>
    </row>
    <row r="99" spans="1:18" ht="16.5" hidden="1" customHeight="1" x14ac:dyDescent="0.2">
      <c r="A99" s="14">
        <v>5</v>
      </c>
      <c r="B99" s="15"/>
      <c r="C99" s="66" t="s">
        <v>91</v>
      </c>
      <c r="D99" s="67"/>
      <c r="E99" s="67"/>
      <c r="F99" s="67"/>
      <c r="G99" s="67"/>
      <c r="H99" s="67"/>
      <c r="I99" s="68"/>
      <c r="J99" s="7" t="s">
        <v>20</v>
      </c>
      <c r="K99" s="66" t="s">
        <v>19</v>
      </c>
      <c r="L99" s="67"/>
      <c r="M99" s="69"/>
      <c r="N99" s="69"/>
      <c r="O99" s="9" t="e">
        <f>[2]показники!$F$50</f>
        <v>#DIV/0!</v>
      </c>
      <c r="P99" s="119" t="e">
        <f>O99</f>
        <v>#DIV/0!</v>
      </c>
      <c r="Q99" s="120"/>
      <c r="R99" s="8"/>
    </row>
    <row r="100" spans="1:18" ht="28.5" customHeight="1" x14ac:dyDescent="0.2">
      <c r="A100" s="55"/>
      <c r="B100" s="226" t="s">
        <v>94</v>
      </c>
      <c r="C100" s="226"/>
      <c r="D100" s="226"/>
      <c r="E100" s="226"/>
      <c r="F100" s="226"/>
      <c r="G100" s="22"/>
      <c r="H100" s="55"/>
      <c r="I100" s="55"/>
      <c r="J100" s="55"/>
      <c r="K100" s="55"/>
      <c r="L100" s="55"/>
      <c r="M100" s="55"/>
      <c r="N100" s="224" t="s">
        <v>92</v>
      </c>
      <c r="O100" s="224"/>
      <c r="P100" s="55"/>
      <c r="Q100" s="55"/>
    </row>
    <row r="101" spans="1:18" ht="11.1" customHeight="1" x14ac:dyDescent="0.2">
      <c r="A101" s="55"/>
      <c r="B101" s="226" t="s">
        <v>27</v>
      </c>
      <c r="C101" s="226"/>
      <c r="D101" s="226"/>
      <c r="E101" s="226"/>
      <c r="F101" s="226"/>
      <c r="G101" s="225" t="s">
        <v>24</v>
      </c>
      <c r="H101" s="225"/>
      <c r="I101" s="225"/>
      <c r="J101" s="55"/>
      <c r="K101" s="55"/>
      <c r="L101" s="55"/>
      <c r="M101" s="56"/>
      <c r="N101" s="56" t="s">
        <v>79</v>
      </c>
      <c r="O101" s="56"/>
      <c r="P101" s="55"/>
      <c r="Q101" s="55"/>
    </row>
    <row r="102" spans="1:18" ht="10.5" customHeight="1" x14ac:dyDescent="0.2">
      <c r="A102" s="55"/>
      <c r="B102" s="55"/>
      <c r="C102" s="55"/>
      <c r="D102" s="55"/>
      <c r="E102" s="55"/>
      <c r="F102" s="55"/>
      <c r="G102" s="55"/>
      <c r="H102" s="55"/>
      <c r="I102" s="55"/>
      <c r="J102" s="55"/>
      <c r="K102" s="55"/>
      <c r="L102" s="55"/>
      <c r="M102" s="55"/>
      <c r="N102" s="55"/>
      <c r="O102" s="55"/>
      <c r="P102" s="55"/>
      <c r="Q102" s="55"/>
    </row>
    <row r="103" spans="1:18" ht="11.45" customHeight="1" x14ac:dyDescent="0.2">
      <c r="A103" s="55"/>
      <c r="B103" s="227" t="s">
        <v>26</v>
      </c>
      <c r="C103" s="227"/>
      <c r="D103" s="55"/>
      <c r="E103" s="55"/>
      <c r="F103" s="55"/>
      <c r="G103" s="55"/>
      <c r="H103" s="55"/>
      <c r="I103" s="55"/>
      <c r="J103" s="55"/>
      <c r="K103" s="55"/>
      <c r="L103" s="55"/>
      <c r="M103" s="55"/>
      <c r="N103" s="55"/>
      <c r="O103" s="55"/>
      <c r="P103" s="55"/>
      <c r="Q103" s="55"/>
    </row>
    <row r="104" spans="1:18" ht="22.5" customHeight="1" x14ac:dyDescent="0.2">
      <c r="A104" s="28"/>
      <c r="B104" s="228" t="s">
        <v>95</v>
      </c>
      <c r="C104" s="228"/>
      <c r="D104" s="228"/>
      <c r="E104" s="228"/>
      <c r="F104" s="228"/>
      <c r="G104" s="22"/>
      <c r="H104" s="28"/>
      <c r="I104" s="28"/>
      <c r="J104" s="28"/>
      <c r="K104" s="28"/>
      <c r="L104" s="28"/>
      <c r="M104" s="28"/>
      <c r="N104" s="224" t="s">
        <v>96</v>
      </c>
      <c r="O104" s="224"/>
      <c r="P104" s="28"/>
      <c r="Q104" s="28"/>
    </row>
    <row r="105" spans="1:18" ht="11.1" customHeight="1" x14ac:dyDescent="0.2">
      <c r="A105" s="24"/>
      <c r="B105" s="228" t="s">
        <v>27</v>
      </c>
      <c r="C105" s="228"/>
      <c r="D105" s="228"/>
      <c r="E105" s="228"/>
      <c r="F105" s="228"/>
      <c r="G105" s="225" t="s">
        <v>24</v>
      </c>
      <c r="H105" s="225"/>
      <c r="I105" s="225"/>
      <c r="J105" s="24"/>
      <c r="K105" s="24"/>
      <c r="L105" s="24"/>
      <c r="M105" s="25"/>
      <c r="N105" s="25" t="s">
        <v>79</v>
      </c>
      <c r="O105" s="25"/>
      <c r="P105" s="24"/>
      <c r="Q105" s="24"/>
    </row>
    <row r="106" spans="1:18" ht="25.15" customHeight="1" x14ac:dyDescent="0.2">
      <c r="A106" s="24"/>
      <c r="B106" s="230"/>
      <c r="C106" s="230"/>
      <c r="D106" s="24"/>
      <c r="E106" s="24"/>
      <c r="F106" s="24"/>
      <c r="G106" s="24"/>
      <c r="H106" s="24"/>
      <c r="I106" s="24"/>
      <c r="J106" s="24"/>
      <c r="K106" s="24"/>
      <c r="L106" s="24"/>
      <c r="M106" s="24"/>
      <c r="N106" s="24"/>
      <c r="O106" s="24"/>
      <c r="P106" s="24"/>
      <c r="Q106" s="24"/>
    </row>
    <row r="107" spans="1:18" ht="21" customHeight="1" x14ac:dyDescent="0.2">
      <c r="A107" s="24"/>
      <c r="B107" s="232" t="s">
        <v>80</v>
      </c>
      <c r="C107" s="233"/>
      <c r="D107" s="24"/>
      <c r="E107" s="24"/>
      <c r="F107" s="24"/>
      <c r="G107" s="24"/>
      <c r="H107" s="24"/>
      <c r="I107" s="24"/>
      <c r="J107" s="24"/>
      <c r="K107" s="24"/>
      <c r="L107" s="24"/>
      <c r="M107" s="24"/>
      <c r="N107" s="24"/>
      <c r="O107" s="24"/>
      <c r="P107" s="24"/>
      <c r="Q107" s="24"/>
    </row>
    <row r="108" spans="1:18" ht="11.45" customHeight="1" x14ac:dyDescent="0.2">
      <c r="A108" s="24"/>
      <c r="B108" s="229" t="s">
        <v>67</v>
      </c>
      <c r="C108" s="229"/>
      <c r="D108" s="24"/>
      <c r="E108" s="24"/>
      <c r="F108" s="24"/>
      <c r="G108" s="24"/>
      <c r="H108" s="24"/>
      <c r="I108" s="24"/>
      <c r="J108" s="24"/>
      <c r="K108" s="24"/>
      <c r="L108" s="24"/>
      <c r="M108" s="24"/>
      <c r="N108" s="24"/>
      <c r="O108" s="24"/>
      <c r="P108" s="24"/>
      <c r="Q108" s="24"/>
    </row>
    <row r="109" spans="1:18" s="2" customFormat="1" ht="13.5" customHeight="1" x14ac:dyDescent="0.2">
      <c r="A109" s="27"/>
      <c r="B109" s="213"/>
      <c r="C109" s="213"/>
      <c r="D109" s="26"/>
      <c r="E109" s="27"/>
      <c r="F109" s="231"/>
      <c r="G109" s="231"/>
      <c r="H109" s="27"/>
      <c r="I109" s="27"/>
      <c r="J109" s="27"/>
      <c r="K109" s="27"/>
      <c r="L109" s="27"/>
      <c r="M109" s="27"/>
      <c r="N109" s="27"/>
      <c r="O109" s="27"/>
      <c r="P109" s="27"/>
      <c r="Q109" s="27"/>
    </row>
    <row r="110" spans="1:18" ht="11.1" customHeight="1" x14ac:dyDescent="0.2">
      <c r="A110" s="5"/>
      <c r="B110" s="23"/>
      <c r="C110" s="223"/>
      <c r="D110" s="223"/>
      <c r="E110" s="223"/>
      <c r="F110" s="223"/>
      <c r="G110" s="223"/>
      <c r="H110" s="223"/>
      <c r="I110" s="223"/>
      <c r="J110" s="223"/>
      <c r="K110" s="223"/>
      <c r="L110" s="223"/>
      <c r="M110" s="5"/>
      <c r="N110" s="5"/>
      <c r="O110" s="5"/>
      <c r="P110" s="5"/>
      <c r="Q110" s="5"/>
    </row>
    <row r="111" spans="1:18" ht="11.45" customHeight="1" x14ac:dyDescent="0.2">
      <c r="A111" s="3"/>
      <c r="B111" s="3"/>
      <c r="C111" s="3"/>
      <c r="D111" s="3"/>
      <c r="E111" s="3"/>
      <c r="F111" s="3"/>
      <c r="G111" s="3"/>
      <c r="H111" s="3"/>
      <c r="I111" s="3"/>
      <c r="J111" s="3"/>
      <c r="K111" s="3"/>
      <c r="L111" s="3"/>
      <c r="M111" s="3"/>
      <c r="N111" s="3"/>
      <c r="O111" s="3"/>
      <c r="P111" s="3"/>
      <c r="Q111" s="3"/>
    </row>
    <row r="112" spans="1:18" ht="11.45" customHeight="1" x14ac:dyDescent="0.2">
      <c r="A112" s="3"/>
      <c r="B112" s="3"/>
      <c r="C112" s="3"/>
      <c r="D112" s="3"/>
      <c r="E112" s="3"/>
      <c r="F112" s="3"/>
      <c r="G112" s="3"/>
      <c r="H112" s="3"/>
      <c r="I112" s="3"/>
      <c r="J112" s="3"/>
      <c r="K112" s="3"/>
      <c r="L112" s="3"/>
      <c r="M112" s="3"/>
      <c r="N112" s="3"/>
      <c r="O112" s="3"/>
      <c r="P112" s="3"/>
      <c r="Q112" s="3"/>
    </row>
    <row r="113" spans="1:17" ht="11.45" customHeight="1" x14ac:dyDescent="0.2">
      <c r="A113" s="3"/>
      <c r="B113" s="3"/>
      <c r="C113" s="3"/>
      <c r="D113" s="3"/>
      <c r="E113" s="3"/>
      <c r="F113" s="3"/>
      <c r="G113" s="3"/>
      <c r="H113" s="3"/>
      <c r="I113" s="3"/>
      <c r="J113" s="3"/>
      <c r="K113" s="3"/>
      <c r="L113" s="3"/>
      <c r="M113" s="3"/>
      <c r="N113" s="3"/>
      <c r="O113" s="3"/>
      <c r="P113" s="3"/>
      <c r="Q113" s="3"/>
    </row>
    <row r="114" spans="1:17" ht="11.45" customHeight="1" x14ac:dyDescent="0.2">
      <c r="A114" s="3"/>
      <c r="B114" s="3"/>
      <c r="C114" s="3"/>
      <c r="D114" s="3"/>
      <c r="E114" s="3"/>
      <c r="F114" s="3"/>
      <c r="G114" s="3"/>
      <c r="H114" s="3"/>
      <c r="I114" s="3"/>
      <c r="J114" s="3"/>
      <c r="K114" s="3"/>
      <c r="L114" s="3"/>
      <c r="M114" s="3"/>
      <c r="N114" s="3"/>
      <c r="O114" s="3"/>
      <c r="P114" s="3"/>
      <c r="Q114" s="3"/>
    </row>
  </sheetData>
  <mergeCells count="260">
    <mergeCell ref="C99:I99"/>
    <mergeCell ref="K99:L99"/>
    <mergeCell ref="M99:N99"/>
    <mergeCell ref="P99:Q99"/>
    <mergeCell ref="P84:Q84"/>
    <mergeCell ref="C89:I89"/>
    <mergeCell ref="K89:L89"/>
    <mergeCell ref="M89:N89"/>
    <mergeCell ref="P89:Q89"/>
    <mergeCell ref="K98:L98"/>
    <mergeCell ref="C97:I97"/>
    <mergeCell ref="K97:L97"/>
    <mergeCell ref="M97:N97"/>
    <mergeCell ref="P98:Q98"/>
    <mergeCell ref="M98:N98"/>
    <mergeCell ref="C95:I95"/>
    <mergeCell ref="C96:I96"/>
    <mergeCell ref="C94:I94"/>
    <mergeCell ref="P86:Q86"/>
    <mergeCell ref="P97:Q97"/>
    <mergeCell ref="P94:Q94"/>
    <mergeCell ref="P87:Q87"/>
    <mergeCell ref="M88:N88"/>
    <mergeCell ref="P88:Q88"/>
    <mergeCell ref="P96:Q96"/>
    <mergeCell ref="C98:I98"/>
    <mergeCell ref="B32:Q32"/>
    <mergeCell ref="A34:B34"/>
    <mergeCell ref="C34:Q34"/>
    <mergeCell ref="A35:B35"/>
    <mergeCell ref="C35:Q35"/>
    <mergeCell ref="N46:Q47"/>
    <mergeCell ref="N48:Q48"/>
    <mergeCell ref="A48:B48"/>
    <mergeCell ref="C46:I47"/>
    <mergeCell ref="C48:I48"/>
    <mergeCell ref="C41:Q41"/>
    <mergeCell ref="C42:Q42"/>
    <mergeCell ref="C43:Q43"/>
    <mergeCell ref="J46:K47"/>
    <mergeCell ref="L46:M47"/>
    <mergeCell ref="L48:M48"/>
    <mergeCell ref="J48:K48"/>
    <mergeCell ref="J61:J62"/>
    <mergeCell ref="K61:L62"/>
    <mergeCell ref="K63:L63"/>
    <mergeCell ref="K94:L94"/>
    <mergeCell ref="M94:N94"/>
    <mergeCell ref="K95:L95"/>
    <mergeCell ref="M95:N95"/>
    <mergeCell ref="C81:I81"/>
    <mergeCell ref="M78:N78"/>
    <mergeCell ref="C82:I82"/>
    <mergeCell ref="C83:I83"/>
    <mergeCell ref="K96:L96"/>
    <mergeCell ref="M96:N96"/>
    <mergeCell ref="C110:L110"/>
    <mergeCell ref="N100:O100"/>
    <mergeCell ref="G101:I101"/>
    <mergeCell ref="N104:O104"/>
    <mergeCell ref="B100:F100"/>
    <mergeCell ref="B101:F101"/>
    <mergeCell ref="B103:C103"/>
    <mergeCell ref="B104:F104"/>
    <mergeCell ref="B105:F105"/>
    <mergeCell ref="B108:C108"/>
    <mergeCell ref="B106:C106"/>
    <mergeCell ref="B109:C109"/>
    <mergeCell ref="G105:I105"/>
    <mergeCell ref="F109:G109"/>
    <mergeCell ref="B107:C107"/>
    <mergeCell ref="A81:B81"/>
    <mergeCell ref="B27:Q27"/>
    <mergeCell ref="B29:Q29"/>
    <mergeCell ref="B31:Q31"/>
    <mergeCell ref="B37:Q37"/>
    <mergeCell ref="B38:Q38"/>
    <mergeCell ref="A41:B41"/>
    <mergeCell ref="A46:B47"/>
    <mergeCell ref="A42:B42"/>
    <mergeCell ref="A43:B43"/>
    <mergeCell ref="P69:Q69"/>
    <mergeCell ref="P71:Q71"/>
    <mergeCell ref="C70:I70"/>
    <mergeCell ref="K70:L70"/>
    <mergeCell ref="C74:I74"/>
    <mergeCell ref="P64:Q64"/>
    <mergeCell ref="A64:B64"/>
    <mergeCell ref="P74:Q74"/>
    <mergeCell ref="P68:Q68"/>
    <mergeCell ref="K73:L73"/>
    <mergeCell ref="M73:N73"/>
    <mergeCell ref="P73:Q73"/>
    <mergeCell ref="A50:B50"/>
    <mergeCell ref="A63:B63"/>
    <mergeCell ref="M63:N63"/>
    <mergeCell ref="P56:Q56"/>
    <mergeCell ref="N56:O56"/>
    <mergeCell ref="M71:N71"/>
    <mergeCell ref="N57:O57"/>
    <mergeCell ref="K72:L72"/>
    <mergeCell ref="M72:N72"/>
    <mergeCell ref="P72:Q72"/>
    <mergeCell ref="C50:I50"/>
    <mergeCell ref="P70:Q70"/>
    <mergeCell ref="P58:Q58"/>
    <mergeCell ref="N58:O58"/>
    <mergeCell ref="L58:M58"/>
    <mergeCell ref="P54:Q54"/>
    <mergeCell ref="C84:I84"/>
    <mergeCell ref="C80:I80"/>
    <mergeCell ref="K80:L80"/>
    <mergeCell ref="M80:N80"/>
    <mergeCell ref="P80:Q80"/>
    <mergeCell ref="P83:Q83"/>
    <mergeCell ref="P82:Q82"/>
    <mergeCell ref="K82:L82"/>
    <mergeCell ref="M82:N82"/>
    <mergeCell ref="K83:L83"/>
    <mergeCell ref="M83:N83"/>
    <mergeCell ref="K84:L84"/>
    <mergeCell ref="M84:N84"/>
    <mergeCell ref="P81:Q81"/>
    <mergeCell ref="K81:L81"/>
    <mergeCell ref="M81:N81"/>
    <mergeCell ref="P95:Q95"/>
    <mergeCell ref="P90:Q90"/>
    <mergeCell ref="M91:N91"/>
    <mergeCell ref="P91:Q91"/>
    <mergeCell ref="P93:Q93"/>
    <mergeCell ref="M92:N92"/>
    <mergeCell ref="P92:Q92"/>
    <mergeCell ref="M85:N85"/>
    <mergeCell ref="P85:Q85"/>
    <mergeCell ref="M64:N64"/>
    <mergeCell ref="J49:K49"/>
    <mergeCell ref="J50:K50"/>
    <mergeCell ref="A54:K54"/>
    <mergeCell ref="A55:K55"/>
    <mergeCell ref="A57:K57"/>
    <mergeCell ref="N49:Q49"/>
    <mergeCell ref="L51:M51"/>
    <mergeCell ref="L50:M50"/>
    <mergeCell ref="N50:Q50"/>
    <mergeCell ref="N51:Q51"/>
    <mergeCell ref="P57:Q57"/>
    <mergeCell ref="L57:M57"/>
    <mergeCell ref="J51:K51"/>
    <mergeCell ref="A56:K56"/>
    <mergeCell ref="C49:I49"/>
    <mergeCell ref="P78:Q78"/>
    <mergeCell ref="P79:Q79"/>
    <mergeCell ref="P63:Q63"/>
    <mergeCell ref="M61:N62"/>
    <mergeCell ref="P61:Q62"/>
    <mergeCell ref="K79:L79"/>
    <mergeCell ref="L56:M56"/>
    <mergeCell ref="O61:O62"/>
    <mergeCell ref="K71:L71"/>
    <mergeCell ref="M70:N70"/>
    <mergeCell ref="K78:L78"/>
    <mergeCell ref="M79:N79"/>
    <mergeCell ref="P76:Q76"/>
    <mergeCell ref="A58:K58"/>
    <mergeCell ref="A61:B62"/>
    <mergeCell ref="C61:I62"/>
    <mergeCell ref="C76:I76"/>
    <mergeCell ref="C67:I67"/>
    <mergeCell ref="K67:L67"/>
    <mergeCell ref="M67:N67"/>
    <mergeCell ref="P67:Q67"/>
    <mergeCell ref="C72:I72"/>
    <mergeCell ref="C63:I63"/>
    <mergeCell ref="C64:I64"/>
    <mergeCell ref="C77:I77"/>
    <mergeCell ref="K77:L77"/>
    <mergeCell ref="C93:I93"/>
    <mergeCell ref="K93:L93"/>
    <mergeCell ref="M93:N93"/>
    <mergeCell ref="C86:I86"/>
    <mergeCell ref="K86:L86"/>
    <mergeCell ref="M86:N86"/>
    <mergeCell ref="C87:I87"/>
    <mergeCell ref="C85:I85"/>
    <mergeCell ref="C88:I88"/>
    <mergeCell ref="C91:I91"/>
    <mergeCell ref="K91:L91"/>
    <mergeCell ref="K87:L87"/>
    <mergeCell ref="M87:N87"/>
    <mergeCell ref="K85:L85"/>
    <mergeCell ref="C92:I92"/>
    <mergeCell ref="K92:L92"/>
    <mergeCell ref="C90:I90"/>
    <mergeCell ref="K90:L90"/>
    <mergeCell ref="M90:N90"/>
    <mergeCell ref="K88:L88"/>
    <mergeCell ref="C78:I78"/>
    <mergeCell ref="C79:I79"/>
    <mergeCell ref="M76:N76"/>
    <mergeCell ref="M77:N77"/>
    <mergeCell ref="L49:M49"/>
    <mergeCell ref="C51:I51"/>
    <mergeCell ref="M69:N69"/>
    <mergeCell ref="K74:L74"/>
    <mergeCell ref="P77:Q77"/>
    <mergeCell ref="K76:L76"/>
    <mergeCell ref="K65:L65"/>
    <mergeCell ref="M65:N65"/>
    <mergeCell ref="P65:Q65"/>
    <mergeCell ref="K66:L66"/>
    <mergeCell ref="K68:L68"/>
    <mergeCell ref="K69:L69"/>
    <mergeCell ref="M66:N66"/>
    <mergeCell ref="M68:N68"/>
    <mergeCell ref="M74:N74"/>
    <mergeCell ref="P55:Q55"/>
    <mergeCell ref="N55:O55"/>
    <mergeCell ref="L55:M55"/>
    <mergeCell ref="N54:O54"/>
    <mergeCell ref="L54:M54"/>
    <mergeCell ref="C65:I65"/>
    <mergeCell ref="C66:I66"/>
    <mergeCell ref="O1:Q6"/>
    <mergeCell ref="B18:D18"/>
    <mergeCell ref="F18:M18"/>
    <mergeCell ref="O18:P18"/>
    <mergeCell ref="B19:D19"/>
    <mergeCell ref="F19:M19"/>
    <mergeCell ref="O19:P19"/>
    <mergeCell ref="B21:D21"/>
    <mergeCell ref="F21:M21"/>
    <mergeCell ref="O21:P21"/>
    <mergeCell ref="M9:Q9"/>
    <mergeCell ref="M10:Q10"/>
    <mergeCell ref="A14:Q14"/>
    <mergeCell ref="A15:Q15"/>
    <mergeCell ref="C75:I75"/>
    <mergeCell ref="K75:L75"/>
    <mergeCell ref="M75:N75"/>
    <mergeCell ref="P75:Q75"/>
    <mergeCell ref="C71:I71"/>
    <mergeCell ref="B22:D22"/>
    <mergeCell ref="F22:M22"/>
    <mergeCell ref="O22:P22"/>
    <mergeCell ref="D24:E24"/>
    <mergeCell ref="G24:H24"/>
    <mergeCell ref="J24:M24"/>
    <mergeCell ref="O24:P24"/>
    <mergeCell ref="B24:C24"/>
    <mergeCell ref="D25:E25"/>
    <mergeCell ref="G25:H25"/>
    <mergeCell ref="J25:M25"/>
    <mergeCell ref="O25:P25"/>
    <mergeCell ref="B25:C25"/>
    <mergeCell ref="C68:I68"/>
    <mergeCell ref="C69:I69"/>
    <mergeCell ref="C73:I73"/>
    <mergeCell ref="P66:Q66"/>
    <mergeCell ref="A49:B49"/>
    <mergeCell ref="K64:L64"/>
  </mergeCells>
  <pageMargins left="0.74803149606299213" right="0.78740157480314965" top="0.15748031496062992" bottom="0.19685039370078741" header="0.51181102362204722" footer="0.51181102362204722"/>
  <pageSetup paperSize="9" scale="83" orientation="landscape" verticalDpi="300" r:id="rId1"/>
  <rowBreaks count="1" manualBreakCount="1">
    <brk id="4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2025-01-29T10:07:06Z</cp:lastPrinted>
  <dcterms:created xsi:type="dcterms:W3CDTF">2019-02-11T09:54:24Z</dcterms:created>
  <dcterms:modified xsi:type="dcterms:W3CDTF">2025-08-18T13:49:35Z</dcterms:modified>
</cp:coreProperties>
</file>